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2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<sst xmlns="http://schemas.openxmlformats.org/spreadsheetml/2006/main" count="458" uniqueCount="214">
  <si>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</si>
  <si>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</si>
  <si>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</si>
  <si>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</si>
  <si>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</si>
  <si>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</si>
  <si>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</si>
  <si>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</si>
  <si>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</si>
  <si>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</si>
  <si>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</si>
  <si>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</si>
  <si>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</si>
  <si>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</si>
  <si>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</si>
  <si>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</si>
  <si>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</si>
  <si>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</si>
  <si>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</si>
  <si>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</si>
  <si>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</si>
  <si>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</si>
  <si>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</si>
  <si>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</si>
  <si>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</si>
  <si>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</si>
  <si>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</si>
  <si>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</si>
  <si>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</si>
  <si>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</si>
  <si>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</si>
  <si>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</si>
  <si>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</si>
  <si>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</si>
  <si>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</si>
  <si>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</si>
  <si>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</si>
  <si>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</si>
  <si>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</si>
  <si>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</si>
  <si>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</si>
  <si>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</si>
  <si>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</si>
  <si>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</si>
  <si>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</si>
  <si>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</si>
  <si>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</si>
  <si>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</si>
  <si>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</si>
  <si>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</si>
  <si>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</si>
  <si>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</si>
  <si>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</si>
  <si>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</si>
  <si>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</si>
  <si>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</si>
  <si>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</si>
  <si>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</si>
  <si>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</si>
  <si>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</si>
  <si>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</si>
  <si>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</si>
  <si>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</si>
  <si>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</si>
  <si>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</si>
  <si>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</si>
  <si>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</si>
  <si>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</si>
  <si>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</si>
  <si>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</si>
  <si>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</si>
  <si>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</si>
  <si>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</si>
  <si>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</si>
  <si>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</si>
  <si>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</si>
  <si>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</si>
  <si>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</si>
  <si>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</si>
  <si>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</si>
  <si>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</si>
  <si>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</si>
  <si>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</si>
  <si>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</si>
  <si>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</si>
  <si>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</si>
  <si>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</si>
  <si>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</si>
  <si>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</si>
  <si>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</si>
  <si>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</si>
  <si>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</si>
  <si>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</si>
  <si>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</si>
  <si>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</si>
  <si>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</si>
  <si>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</si>
  <si>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</si>
  <si>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</si>
  <si>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</si>
  <si>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</si>
  <si>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</si>
  <si>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</si>
  <si>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</si>
  <si>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</si>
  <si>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</si>
  <si>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</si>
  <si>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</si>
  <si>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</si>
  <si>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</si>
  <si>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</si>
  <si>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</si>
  <si>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</si>
  <si>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</si>
  <si>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</si>
  <si>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</si>
  <si>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</si>
  <si>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</si>
  <si>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</si>
  <si>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</si>
  <si>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</si>
  <si>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</si>
  <si>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</si>
  <si>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</si>
  <si>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</si>
  <si>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</si>
  <si>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</si>
  <si>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</si>
  <si>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</si>
  <si>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</si>
  <si>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</si>
  <si>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</si>
  <si>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</si>
  <si>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</si>
  <si>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</si>
  <si>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</si>
  <si>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</si>
  <si>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</si>
  <si>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</si>
  <si>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</si>
  <si>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</si>
  <si>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</si>
  <si>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</si>
  <si>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</si>
  <si>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</si>
  <si>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</si>
  <si>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</si>
  <si>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</si>
  <si>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</si>
  <si>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</si>
  <si>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</si>
  <si>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</si>
  <si>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</si>
  <si>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</si>
  <si>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</si>
  <si>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</si>
  <si>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</si>
  <si>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</si>
  <si>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</si>
  <si>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</si>
  <si>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</si>
  <si>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</si>
  <si>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</si>
  <si>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</si>
  <si>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</si>
  <si>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</si>
  <si>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</si>
  <si>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</si>
  <si>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</si>
  <si>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</si>
  <si>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</si>
  <si>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</si>
  <si>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</si>
  <si>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</si>
  <si>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</si>
  <si>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</si>
  <si>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</si>
  <si>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</si>
  <si>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</si>
  <si>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</si>
  <si>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</si>
  <si>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</si>
  <si>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</si>
  <si>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</si>
  <si>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</si>
  <si>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</si>
  <si>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</si>
  <si>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</si>
  <si>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</si>
  <si>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</si>
  <si>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</si>
  <si>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</si>
  <si>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MŠK Považská Bystrica</t>
  </si>
  <si>
    <t>ŠH P.Bystrica</t>
  </si>
  <si>
    <t>18.00 hod.</t>
  </si>
  <si>
    <t>0</t>
  </si>
  <si>
    <t>jondogrecula@gmail.com</t>
  </si>
  <si>
    <t>x</t>
  </si>
  <si>
    <t>ok</t>
  </si>
  <si>
    <t>MUDr. Kallo</t>
  </si>
  <si>
    <t>Rozhovor na ploche, TK nebola</t>
  </si>
  <si>
    <t>XA-26</t>
  </si>
  <si>
    <t>HK Kúpele Bojnice</t>
  </si>
  <si>
    <t>7/6</t>
  </si>
  <si>
    <t>4/3</t>
  </si>
  <si>
    <t>Veľmi dobre nastavená línia pasívnej hry a udržaná až do konca zápasu, 7m hody</t>
  </si>
  <si>
    <t>nemám, drobné nedostatky vydiskutované na pozápasovom hodnotení</t>
  </si>
  <si>
    <t>Všímať si postavenie krídiel pri zahájení hry po góle</t>
  </si>
  <si>
    <t>HU: p.Gardian + 4 + 2 SBS</t>
  </si>
  <si>
    <t>Vladimír Buvala</t>
  </si>
  <si>
    <t>43min.</t>
  </si>
  <si>
    <t>16:6a /8:5/</t>
  </si>
  <si>
    <t>Hráč Bojníc č. 14 Martin Ďurajka nastúpil na zápas na OP - viď ČP</t>
  </si>
  <si>
    <t>Opatrenia Covid 19: ok, foto banerov,stolíka,vlajky a dresov - zaslané mailom, Hymna:ok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</si>
</sst>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zoomScale="90" zoomScaleNormal="90" zoomScaleSheetLayoutView="100" workbookViewId="0" topLeftCell="A24">
      <selection activeCell="B3" sqref="B3:G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201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192</v>
      </c>
      <c r="C6" s="187"/>
      <c r="D6" s="187"/>
      <c r="E6" s="187"/>
      <c r="F6" s="187"/>
      <c r="G6" s="187" t="s">
        <v>202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193</v>
      </c>
      <c r="C8" s="207"/>
      <c r="D8" s="207"/>
      <c r="E8" s="207"/>
      <c r="F8" s="208">
        <v>44475</v>
      </c>
      <c r="G8" s="207"/>
      <c r="H8" s="207"/>
      <c r="I8" s="207"/>
      <c r="J8" s="207"/>
      <c r="K8" s="207"/>
      <c r="L8" s="207"/>
      <c r="M8" s="207"/>
      <c r="N8" s="207"/>
      <c r="O8" s="207"/>
      <c r="P8" s="209" t="s">
        <v>194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80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99</v>
      </c>
      <c r="C11" s="125" t="s">
        <v>165</v>
      </c>
      <c r="D11" s="125"/>
      <c r="E11" s="125"/>
      <c r="F11" s="126"/>
      <c r="G11" s="102" t="s">
        <v>160</v>
      </c>
      <c r="H11" s="95">
        <v>37</v>
      </c>
      <c r="I11" s="85"/>
      <c r="J11" s="84">
        <v>21</v>
      </c>
      <c r="K11" s="85"/>
      <c r="L11" s="86" t="s">
        <v>203</v>
      </c>
      <c r="M11" s="86"/>
      <c r="N11" s="91">
        <v>2</v>
      </c>
      <c r="O11" s="92"/>
      <c r="P11" s="88">
        <v>6</v>
      </c>
      <c r="Q11" s="89"/>
      <c r="R11" s="174">
        <v>0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195</v>
      </c>
      <c r="U12" s="83" t="s">
        <v>195</v>
      </c>
      <c r="V12" s="83"/>
      <c r="W12" s="1" t="s">
        <v>195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118</v>
      </c>
      <c r="C13" s="127" t="s">
        <v>165</v>
      </c>
      <c r="D13" s="128"/>
      <c r="E13" s="128"/>
      <c r="F13" s="128"/>
      <c r="G13" s="102" t="s">
        <v>56</v>
      </c>
      <c r="H13" s="95">
        <v>28</v>
      </c>
      <c r="I13" s="85"/>
      <c r="J13" s="84">
        <v>8</v>
      </c>
      <c r="K13" s="85"/>
      <c r="L13" s="86" t="s">
        <v>204</v>
      </c>
      <c r="M13" s="86"/>
      <c r="N13" s="91">
        <v>2</v>
      </c>
      <c r="O13" s="92"/>
      <c r="P13" s="88">
        <v>3</v>
      </c>
      <c r="Q13" s="89"/>
      <c r="R13" s="174">
        <v>1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195</v>
      </c>
      <c r="U14" s="94" t="s">
        <v>195</v>
      </c>
      <c r="V14" s="94"/>
      <c r="W14" s="47" t="s">
        <v>195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196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197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197</v>
      </c>
      <c r="G21" s="7"/>
      <c r="H21" s="143" t="s">
        <v>205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197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197</v>
      </c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197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197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197</v>
      </c>
      <c r="G26" s="7"/>
      <c r="H26" s="161" t="s">
        <v>206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197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197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197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207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16" sqref="F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XA-26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MŠK Považská Bystrica</v>
      </c>
      <c r="C6" s="235"/>
      <c r="D6" s="235"/>
      <c r="E6" s="235"/>
      <c r="F6" s="235"/>
      <c r="G6" s="235" t="str">
        <f>DELEGÁT!G6</f>
        <v>HK Kúpele Bojnice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P.Bystrica</v>
      </c>
      <c r="C8" s="241"/>
      <c r="D8" s="241"/>
      <c r="E8" s="241"/>
      <c r="F8" s="242">
        <f>DELEGÁT!F8</f>
        <v>44475</v>
      </c>
      <c r="G8" s="243"/>
      <c r="H8" s="243"/>
      <c r="I8" s="243"/>
      <c r="J8" s="243"/>
      <c r="K8" s="243"/>
      <c r="L8" s="243"/>
      <c r="M8" s="243"/>
      <c r="N8" s="243"/>
      <c r="O8" s="243"/>
      <c r="P8" s="244" t="str">
        <f>DELEGÁT!P8</f>
        <v>18.00 hod.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Jaroslav Ondogrecula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Juraj Gábriš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37</v>
      </c>
      <c r="I11" s="267"/>
      <c r="J11" s="267">
        <f>DELEGÁT!J11</f>
        <v>21</v>
      </c>
      <c r="K11" s="267"/>
      <c r="L11" s="268" t="str">
        <f>DELEGÁT!L11</f>
        <v>7/6</v>
      </c>
      <c r="M11" s="268"/>
      <c r="N11" s="268">
        <f>DELEGÁT!N11</f>
        <v>2</v>
      </c>
      <c r="O11" s="268"/>
      <c r="P11" s="269">
        <f>DELEGÁT!P11</f>
        <v>6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0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JUDr. Milan Veselka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28</v>
      </c>
      <c r="I13" s="267"/>
      <c r="J13" s="267">
        <f>DELEGÁT!J13</f>
        <v>8</v>
      </c>
      <c r="K13" s="267"/>
      <c r="L13" s="268" t="str">
        <f>DELEGÁT!L13</f>
        <v>4/3</v>
      </c>
      <c r="M13" s="268"/>
      <c r="N13" s="268">
        <f>DELEGÁT!N13</f>
        <v>2</v>
      </c>
      <c r="O13" s="268"/>
      <c r="P13" s="269">
        <f>DELEGÁT!P13</f>
        <v>3</v>
      </c>
      <c r="Q13" s="269"/>
      <c r="R13" s="269">
        <f>DELEGÁT!R13</f>
        <v>1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0</v>
      </c>
      <c r="U14" s="281" t="str">
        <f>DELEGÁT!U14</f>
        <v>0</v>
      </c>
      <c r="V14" s="281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/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/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0</v>
      </c>
      <c r="AE26" s="18">
        <f>SUM(AE15:AE24)</f>
        <v>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/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tabSelected="1" zoomScale="80" zoomScaleNormal="80" zoomScaleSheetLayoutView="100" workbookViewId="0" topLeftCell="A31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XA-26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198</v>
      </c>
      <c r="G7" s="391"/>
      <c r="H7" s="391"/>
      <c r="I7" s="391"/>
      <c r="J7" s="391"/>
      <c r="K7" s="392" t="s">
        <v>208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198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198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198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198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198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198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198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198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198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198</v>
      </c>
      <c r="G17" s="320"/>
      <c r="H17" s="320"/>
      <c r="I17" s="320"/>
      <c r="J17" s="320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198</v>
      </c>
      <c r="G18" s="320"/>
      <c r="H18" s="320"/>
      <c r="I18" s="320"/>
      <c r="J18" s="320"/>
      <c r="K18" s="317" t="s">
        <v>199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198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198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198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198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198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198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198</v>
      </c>
      <c r="H27" s="429"/>
      <c r="I27" s="429"/>
      <c r="J27" s="430"/>
      <c r="K27" s="317">
        <v>200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198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198</v>
      </c>
      <c r="G31" s="328"/>
      <c r="H31" s="327" t="s">
        <v>198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198</v>
      </c>
      <c r="G33" s="330"/>
      <c r="H33" s="329" t="s">
        <v>198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198</v>
      </c>
      <c r="G34" s="330"/>
      <c r="H34" s="329" t="s">
        <v>198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198</v>
      </c>
      <c r="G35" s="330"/>
      <c r="H35" s="329" t="s">
        <v>198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197</v>
      </c>
      <c r="G36" s="330"/>
      <c r="H36" s="329" t="s">
        <v>197</v>
      </c>
      <c r="I36" s="320"/>
      <c r="J36" s="330"/>
      <c r="K36" s="316" t="s">
        <v>200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209</v>
      </c>
      <c r="C40" s="36" t="s">
        <v>56</v>
      </c>
      <c r="D40" s="37">
        <v>35</v>
      </c>
      <c r="E40" s="38" t="s">
        <v>210</v>
      </c>
      <c r="F40" s="388" t="s">
        <v>184</v>
      </c>
      <c r="G40" s="389"/>
      <c r="H40" s="390"/>
      <c r="I40" s="385" t="s">
        <v>211</v>
      </c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213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212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Ing. Jaroslav Ondogrecula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44475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2021-10-07T10:42:19Z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