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8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<sst xmlns="http://schemas.openxmlformats.org/spreadsheetml/2006/main" count="497" uniqueCount="216">
  <si>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</si>
  <si>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</si>
  <si>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</si>
  <si>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</si>
  <si>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</si>
  <si>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</si>
  <si>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</si>
  <si>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</si>
  <si>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</si>
  <si>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</si>
  <si>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</si>
  <si>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</si>
  <si>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</si>
  <si>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</si>
  <si>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</si>
  <si>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</si>
  <si>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</si>
  <si>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</si>
  <si>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</si>
  <si>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</si>
  <si>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</si>
  <si>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</si>
  <si>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</si>
  <si>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</si>
  <si>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</si>
  <si>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</si>
  <si>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</si>
  <si>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</si>
  <si>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</si>
  <si>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</si>
  <si>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</si>
  <si>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</si>
  <si>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</si>
  <si>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</si>
  <si>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</si>
  <si>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</si>
  <si>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</si>
  <si>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</si>
  <si>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</si>
  <si>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</si>
  <si>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</si>
  <si>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</si>
  <si>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</si>
  <si>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</si>
  <si>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</si>
  <si>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</si>
  <si>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</si>
  <si>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</si>
  <si>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</si>
  <si>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</si>
  <si>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</si>
  <si>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</si>
  <si>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</si>
  <si>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</si>
  <si>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</si>
  <si>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</si>
  <si>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</si>
  <si>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</si>
  <si>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</si>
  <si>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</si>
  <si>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</si>
  <si>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</si>
  <si>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</si>
  <si>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</si>
  <si>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</si>
  <si>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</si>
  <si>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</si>
  <si>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</si>
  <si>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</si>
  <si>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</si>
  <si>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</si>
  <si>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</si>
  <si>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</si>
  <si>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</si>
  <si>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</si>
  <si>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</si>
  <si>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</si>
  <si>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</si>
  <si>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</si>
  <si>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</si>
  <si>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</si>
  <si>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</si>
  <si>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</si>
  <si>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</si>
  <si>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</si>
  <si>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</si>
  <si>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</si>
  <si>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</si>
  <si>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</si>
  <si>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</si>
  <si>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</si>
  <si>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</si>
  <si>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</si>
  <si>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</si>
  <si>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</si>
  <si>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</si>
  <si>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</si>
  <si>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</si>
  <si>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</si>
  <si>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</si>
  <si>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</si>
  <si>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</si>
  <si>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</si>
  <si>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</si>
  <si>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</si>
  <si>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</si>
  <si>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</si>
  <si>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</si>
  <si>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</si>
  <si>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</si>
  <si>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</si>
  <si>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</si>
  <si>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</si>
  <si>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</si>
  <si>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</si>
  <si>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</si>
  <si>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</si>
  <si>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</si>
  <si>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</si>
  <si>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</si>
  <si>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</si>
  <si>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</si>
  <si>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</si>
  <si>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</si>
  <si>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</si>
  <si>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</si>
  <si>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</si>
  <si>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</si>
  <si>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</si>
  <si>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</si>
  <si>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</si>
  <si>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</si>
  <si>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</si>
  <si>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</si>
  <si>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</si>
  <si>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</si>
  <si>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</si>
  <si>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</si>
  <si>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</si>
  <si>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</si>
  <si>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</si>
  <si>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</si>
  <si>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</si>
  <si>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</si>
  <si>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</si>
  <si>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</si>
  <si>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</si>
  <si>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</si>
  <si>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</si>
  <si>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</si>
  <si>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</si>
  <si>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</si>
  <si>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</si>
  <si>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</si>
  <si>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</si>
  <si>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</si>
  <si>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</si>
  <si>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</si>
  <si>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</si>
  <si>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</si>
  <si>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</si>
  <si>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</si>
  <si>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</si>
  <si>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</si>
  <si>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</si>
  <si>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</si>
  <si>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</si>
  <si>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</si>
  <si>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</si>
  <si>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</si>
  <si>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</si>
  <si>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</si>
  <si>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</si>
  <si>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</si>
  <si>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</si>
  <si>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</si>
  <si>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</si>
  <si>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</si>
  <si>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</si>
  <si>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</si>
  <si>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</si>
  <si>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</si>
  <si>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</si>
  <si>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</si>
  <si>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</si>
  <si>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</si>
  <si>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</si>
  <si>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</si>
  <si>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</si>
  <si>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</si>
  <si>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</si>
  <si>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</si>
  <si>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martinnedorost@gmail.com</t>
  </si>
  <si>
    <t>nebola</t>
  </si>
  <si>
    <t>4/2</t>
  </si>
  <si>
    <t>Predzapasva porada prebehla podla rozpisu za účasti všetkých kompetentných</t>
  </si>
  <si>
    <t>Protiepidemické predpisi boli dodržané.</t>
  </si>
  <si>
    <t>6/4</t>
  </si>
  <si>
    <t>x</t>
  </si>
  <si>
    <t>Mestská športová hala Hlohovec</t>
  </si>
  <si>
    <t>HC Sporta Hlohovec</t>
  </si>
  <si>
    <t>Tatran Prešov</t>
  </si>
  <si>
    <t>XA-38</t>
  </si>
  <si>
    <t>Mitrengová /Sedláček</t>
  </si>
  <si>
    <t>Skokan Milan</t>
  </si>
  <si>
    <t>Niykola Melnyk</t>
  </si>
  <si>
    <t xml:space="preserve">  50:44</t>
  </si>
  <si>
    <t>Tri krát 2 min</t>
  </si>
  <si>
    <t>Oliver Rábek</t>
  </si>
  <si>
    <t xml:space="preserve">  56:15</t>
  </si>
  <si>
    <t>Dobre posudzovanie krokov, utočných faulov a pasívnej hry. Správne rozhodnutie o udelení červenej karty - Rabek</t>
  </si>
  <si>
    <t>Progresívne trestanie- veľa chýb. Slabé posudzovanie krokov, Fauly obrancov sú dosledkom porušenia pravidiel o krokoch. 7 metrový hod nie je trest ale odškodnenie z zmarenie gólovej situácie. Súboje obran s pivotom - sacanie držanie za dres</t>
  </si>
  <si>
    <t>Nepiskať ako brankový rozhodca fauly na 9m hodoch- rozhodca Manek, Dalšie veci sme si vydiskutovali na pozápasovej porade</t>
  </si>
  <si>
    <t>Húska +4</t>
  </si>
  <si>
    <t>Uder do krku protihráča pri bránení</t>
  </si>
  <si>
    <t>Pri kontrole dodržiavania reklam Niké všetko v poriadku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</si>
</sst>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4" fillId="31" borderId="34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7" xfId="0" applyFont="1" applyFill="1" applyBorder="1" applyAlignment="1" applyProtection="1">
      <alignment horizontal="center" vertical="center"/>
      <protection/>
    </xf>
    <xf numFmtId="0" fontId="35" fillId="31" borderId="35" xfId="0" applyFont="1" applyFill="1" applyBorder="1" applyAlignment="1" applyProtection="1">
      <alignment horizontal="center" vertical="center"/>
      <protection/>
    </xf>
    <xf numFmtId="0" fontId="35" fillId="33" borderId="36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 quotePrefix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26" fillId="32" borderId="41" xfId="0" applyFont="1" applyFill="1" applyBorder="1" applyAlignment="1" applyProtection="1">
      <alignment horizontal="center" vertical="center"/>
      <protection/>
    </xf>
    <xf numFmtId="0" fontId="8" fillId="31" borderId="38" xfId="0" applyFont="1" applyFill="1" applyBorder="1" applyAlignment="1" applyProtection="1" quotePrefix="1">
      <alignment horizontal="center" vertical="center"/>
      <protection/>
    </xf>
    <xf numFmtId="0" fontId="8" fillId="31" borderId="39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34" fillId="33" borderId="34" xfId="0" applyFont="1" applyFill="1" applyBorder="1" applyAlignment="1" applyProtection="1">
      <alignment horizontal="center" vertical="center"/>
      <protection/>
    </xf>
    <xf numFmtId="0" fontId="26" fillId="31" borderId="41" xfId="0" applyFont="1" applyFill="1" applyBorder="1" applyAlignment="1" applyProtection="1">
      <alignment horizontal="center" vertical="center"/>
      <protection/>
    </xf>
    <xf numFmtId="0" fontId="35" fillId="32" borderId="27" xfId="0" applyFont="1" applyFill="1" applyBorder="1" applyAlignment="1" applyProtection="1">
      <alignment horizontal="center" vertical="center"/>
      <protection/>
    </xf>
    <xf numFmtId="0" fontId="35" fillId="32" borderId="35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left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9" fillId="31" borderId="5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6" fontId="32" fillId="3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51" xfId="36" applyBorder="1" applyAlignment="1" applyProtection="1">
      <alignment horizontal="center" vertical="center"/>
      <protection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49" fontId="25" fillId="31" borderId="54" xfId="0" applyNumberFormat="1" applyFont="1" applyFill="1" applyBorder="1" applyAlignment="1" applyProtection="1">
      <alignment horizontal="center" vertical="center" wrapText="1"/>
      <protection/>
    </xf>
    <xf numFmtId="49" fontId="8" fillId="31" borderId="54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5" xfId="0" applyNumberFormat="1" applyFont="1" applyFill="1" applyBorder="1" applyAlignment="1" applyProtection="1">
      <alignment horizontal="center" vertical="center"/>
      <protection locked="0"/>
    </xf>
    <xf numFmtId="0" fontId="36" fillId="0" borderId="55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55" xfId="0" applyFont="1" applyBorder="1" applyAlignment="1" applyProtection="1">
      <alignment horizontal="left" vertical="top" wrapText="1"/>
      <protection locked="0"/>
    </xf>
    <xf numFmtId="0" fontId="26" fillId="0" borderId="33" xfId="0" applyFont="1" applyBorder="1" applyAlignment="1" applyProtection="1">
      <alignment horizontal="left" vertical="top" wrapText="1"/>
      <protection locked="0"/>
    </xf>
    <xf numFmtId="0" fontId="61" fillId="34" borderId="60" xfId="0" applyFont="1" applyFill="1" applyBorder="1" applyAlignment="1" applyProtection="1">
      <alignment horizontal="center" vertical="center"/>
      <protection/>
    </xf>
    <xf numFmtId="0" fontId="61" fillId="34" borderId="61" xfId="0" applyFont="1" applyFill="1" applyBorder="1" applyAlignment="1" applyProtection="1">
      <alignment horizontal="center" vertical="center"/>
      <protection/>
    </xf>
    <xf numFmtId="49" fontId="42" fillId="0" borderId="54" xfId="0" applyNumberFormat="1" applyFont="1" applyBorder="1" applyAlignment="1" applyProtection="1">
      <alignment horizontal="center" vertical="center"/>
      <protection locked="0"/>
    </xf>
    <xf numFmtId="49" fontId="42" fillId="0" borderId="62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3" xfId="0" applyFont="1" applyFill="1" applyBorder="1" applyAlignment="1" applyProtection="1">
      <alignment horizontal="center" vertical="center"/>
      <protection locked="0"/>
    </xf>
    <xf numFmtId="0" fontId="37" fillId="30" borderId="54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26" fillId="0" borderId="6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4" xfId="0" applyFont="1" applyFill="1" applyBorder="1" applyAlignment="1" applyProtection="1">
      <alignment horizontal="center" vertical="center" wrapText="1"/>
      <protection/>
    </xf>
    <xf numFmtId="0" fontId="8" fillId="31" borderId="62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6" xfId="0" applyFont="1" applyFill="1" applyBorder="1" applyAlignment="1" applyProtection="1">
      <alignment horizontal="center" vertical="center" wrapText="1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25" fillId="31" borderId="72" xfId="0" applyFont="1" applyFill="1" applyBorder="1" applyAlignment="1" applyProtection="1">
      <alignment horizontal="center" vertical="center" wrapText="1"/>
      <protection/>
    </xf>
    <xf numFmtId="0" fontId="25" fillId="31" borderId="73" xfId="0" applyFont="1" applyFill="1" applyBorder="1" applyAlignment="1" applyProtection="1">
      <alignment horizontal="center" vertical="center" wrapText="1"/>
      <protection/>
    </xf>
    <xf numFmtId="0" fontId="25" fillId="31" borderId="63" xfId="0" applyFont="1" applyFill="1" applyBorder="1" applyAlignment="1" applyProtection="1">
      <alignment horizontal="center" vertical="center" wrapText="1"/>
      <protection/>
    </xf>
    <xf numFmtId="0" fontId="26" fillId="0" borderId="74" xfId="0" applyFont="1" applyBorder="1" applyAlignment="1" applyProtection="1">
      <alignment horizontal="left" vertical="top" wrapText="1"/>
      <protection locked="0"/>
    </xf>
    <xf numFmtId="0" fontId="26" fillId="0" borderId="75" xfId="0" applyFont="1" applyBorder="1" applyAlignment="1" applyProtection="1">
      <alignment horizontal="left" vertical="top" wrapText="1"/>
      <protection locked="0"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37" fillId="31" borderId="72" xfId="0" applyFont="1" applyFill="1" applyBorder="1" applyAlignment="1" applyProtection="1">
      <alignment horizontal="center" vertical="center"/>
      <protection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63" xfId="0" applyFont="1" applyFill="1" applyBorder="1" applyAlignment="1" applyProtection="1">
      <alignment horizontal="center" vertical="center"/>
      <protection/>
    </xf>
    <xf numFmtId="0" fontId="39" fillId="31" borderId="80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1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8" fillId="31" borderId="83" xfId="0" applyFont="1" applyFill="1" applyBorder="1" applyAlignment="1" applyProtection="1">
      <alignment horizontal="center" vertical="center" wrapText="1"/>
      <protection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4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78" xfId="0" applyNumberFormat="1" applyFont="1" applyFill="1" applyBorder="1" applyAlignment="1" applyProtection="1">
      <alignment horizontal="center" vertical="center"/>
      <protection locked="0"/>
    </xf>
    <xf numFmtId="212" fontId="37" fillId="0" borderId="84" xfId="0" applyNumberFormat="1" applyFont="1" applyFill="1" applyBorder="1" applyAlignment="1" applyProtection="1">
      <alignment horizontal="center" vertical="center"/>
      <protection locked="0"/>
    </xf>
    <xf numFmtId="0" fontId="37" fillId="32" borderId="84" xfId="0" applyFont="1" applyFill="1" applyBorder="1" applyAlignment="1" applyProtection="1">
      <alignment horizontal="left" vertical="center"/>
      <protection/>
    </xf>
    <xf numFmtId="0" fontId="37" fillId="32" borderId="88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79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4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5" xfId="0" applyFont="1" applyFill="1" applyBorder="1" applyAlignment="1" applyProtection="1">
      <alignment horizontal="center" vertical="center" wrapText="1"/>
      <protection/>
    </xf>
    <xf numFmtId="0" fontId="25" fillId="31" borderId="96" xfId="0" applyFont="1" applyFill="1" applyBorder="1" applyAlignment="1" applyProtection="1">
      <alignment horizontal="center" vertical="center" wrapText="1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4" fillId="0" borderId="95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5" xfId="0" applyFont="1" applyBorder="1" applyAlignment="1" applyProtection="1">
      <alignment horizontal="center" vertical="center" wrapText="1"/>
      <protection locked="0"/>
    </xf>
    <xf numFmtId="0" fontId="24" fillId="0" borderId="96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2" xfId="36" applyFill="1" applyBorder="1" applyAlignment="1" applyProtection="1">
      <alignment horizontal="center" vertical="center" wrapText="1"/>
      <protection locked="0"/>
    </xf>
    <xf numFmtId="0" fontId="38" fillId="0" borderId="73" xfId="36" applyFont="1" applyFill="1" applyBorder="1" applyAlignment="1" applyProtection="1">
      <alignment horizontal="center" vertical="center" wrapText="1"/>
      <protection locked="0"/>
    </xf>
    <xf numFmtId="0" fontId="38" fillId="0" borderId="9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0" xfId="0" applyFont="1" applyFill="1" applyBorder="1" applyAlignment="1" applyProtection="1">
      <alignment horizontal="center" vertical="center" wrapText="1"/>
      <protection/>
    </xf>
    <xf numFmtId="0" fontId="28" fillId="32" borderId="85" xfId="0" applyFont="1" applyFill="1" applyBorder="1" applyAlignment="1" applyProtection="1">
      <alignment horizontal="center" vertical="center" wrapText="1"/>
      <protection/>
    </xf>
    <xf numFmtId="0" fontId="28" fillId="32" borderId="10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2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3" xfId="0" applyFont="1" applyFill="1" applyBorder="1" applyAlignment="1" applyProtection="1">
      <alignment horizontal="center" vertical="center"/>
      <protection/>
    </xf>
    <xf numFmtId="0" fontId="39" fillId="32" borderId="104" xfId="0" applyFont="1" applyFill="1" applyBorder="1" applyAlignment="1" applyProtection="1">
      <alignment horizontal="center" vertical="center"/>
      <protection/>
    </xf>
    <xf numFmtId="0" fontId="40" fillId="32" borderId="104" xfId="0" applyFont="1" applyFill="1" applyBorder="1" applyAlignment="1" applyProtection="1">
      <alignment horizontal="center" vertical="center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8" fillId="31" borderId="71" xfId="0" applyFont="1" applyFill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25" fillId="32" borderId="72" xfId="0" applyFont="1" applyFill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/>
      <protection/>
    </xf>
    <xf numFmtId="0" fontId="25" fillId="32" borderId="63" xfId="0" applyFont="1" applyFill="1" applyBorder="1" applyAlignment="1" applyProtection="1">
      <alignment horizontal="center" vertical="center"/>
      <protection/>
    </xf>
    <xf numFmtId="0" fontId="25" fillId="32" borderId="72" xfId="0" applyFont="1" applyFill="1" applyBorder="1" applyAlignment="1" applyProtection="1">
      <alignment horizontal="center" vertical="center" wrapText="1"/>
      <protection/>
    </xf>
    <xf numFmtId="0" fontId="25" fillId="32" borderId="73" xfId="0" applyFont="1" applyFill="1" applyBorder="1" applyAlignment="1" applyProtection="1">
      <alignment horizontal="center" vertical="center" wrapText="1"/>
      <protection/>
    </xf>
    <xf numFmtId="0" fontId="25" fillId="32" borderId="63" xfId="0" applyFont="1" applyFill="1" applyBorder="1" applyAlignment="1" applyProtection="1">
      <alignment horizontal="center" vertical="center" wrapText="1"/>
      <protection/>
    </xf>
    <xf numFmtId="0" fontId="25" fillId="32" borderId="95" xfId="0" applyFont="1" applyFill="1" applyBorder="1" applyAlignment="1" applyProtection="1">
      <alignment horizontal="center" vertical="center" wrapText="1"/>
      <protection/>
    </xf>
    <xf numFmtId="0" fontId="25" fillId="32" borderId="96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0" xfId="0" applyFont="1" applyFill="1" applyBorder="1" applyAlignment="1" applyProtection="1">
      <alignment horizontal="center" vertical="center" wrapText="1"/>
      <protection/>
    </xf>
    <xf numFmtId="0" fontId="28" fillId="31" borderId="85" xfId="0" applyFont="1" applyFill="1" applyBorder="1" applyAlignment="1" applyProtection="1">
      <alignment horizontal="center" vertical="center" wrapText="1"/>
      <protection/>
    </xf>
    <xf numFmtId="0" fontId="28" fillId="31" borderId="101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78" xfId="33" applyFont="1" applyFill="1" applyBorder="1" applyAlignment="1" applyProtection="1">
      <alignment horizontal="center" vertical="center"/>
      <protection/>
    </xf>
    <xf numFmtId="187" fontId="37" fillId="0" borderId="84" xfId="33" applyFont="1" applyFill="1" applyBorder="1" applyAlignment="1" applyProtection="1">
      <alignment horizontal="center" vertical="center"/>
      <protection/>
    </xf>
    <xf numFmtId="0" fontId="37" fillId="31" borderId="79" xfId="0" applyFont="1" applyFill="1" applyBorder="1" applyAlignment="1" applyProtection="1">
      <alignment horizontal="left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88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4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187" fontId="37" fillId="0" borderId="85" xfId="33" applyFont="1" applyFill="1" applyBorder="1" applyAlignment="1" applyProtection="1">
      <alignment horizontal="center" vertical="center"/>
      <protection/>
    </xf>
    <xf numFmtId="0" fontId="37" fillId="31" borderId="84" xfId="0" applyFont="1" applyFill="1" applyBorder="1" applyAlignment="1" applyProtection="1">
      <alignment horizontal="left" vertical="center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7" xfId="0" applyFont="1" applyFill="1" applyBorder="1" applyAlignment="1" applyProtection="1">
      <alignment horizontal="center" vertical="center"/>
      <protection/>
    </xf>
    <xf numFmtId="0" fontId="61" fillId="34" borderId="108" xfId="0" applyFont="1" applyFill="1" applyBorder="1" applyAlignment="1" applyProtection="1">
      <alignment horizontal="center" vertical="center"/>
      <protection/>
    </xf>
    <xf numFmtId="0" fontId="61" fillId="34" borderId="109" xfId="0" applyFont="1" applyFill="1" applyBorder="1" applyAlignment="1" applyProtection="1">
      <alignment horizontal="center" vertical="center"/>
      <protection/>
    </xf>
    <xf numFmtId="187" fontId="37" fillId="30" borderId="63" xfId="33" applyFont="1" applyFill="1" applyBorder="1" applyAlignment="1" applyProtection="1">
      <alignment horizontal="center" vertical="center"/>
      <protection/>
    </xf>
    <xf numFmtId="187" fontId="37" fillId="30" borderId="54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4" xfId="33" applyFont="1" applyBorder="1" applyAlignment="1" applyProtection="1">
      <alignment horizontal="center" vertical="center"/>
      <protection/>
    </xf>
    <xf numFmtId="187" fontId="42" fillId="0" borderId="62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2" xfId="0" applyFont="1" applyFill="1" applyBorder="1" applyAlignment="1" applyProtection="1">
      <alignment horizontal="center" vertical="center"/>
      <protection/>
    </xf>
    <xf numFmtId="187" fontId="32" fillId="0" borderId="110" xfId="33" applyFont="1" applyBorder="1" applyAlignment="1" applyProtection="1">
      <alignment horizontal="center" vertical="center"/>
      <protection/>
    </xf>
    <xf numFmtId="187" fontId="32" fillId="0" borderId="85" xfId="33" applyFont="1" applyBorder="1" applyAlignment="1" applyProtection="1">
      <alignment horizontal="center" vertical="center"/>
      <protection/>
    </xf>
    <xf numFmtId="187" fontId="32" fillId="0" borderId="101" xfId="33" applyFont="1" applyBorder="1" applyAlignment="1" applyProtection="1">
      <alignment horizontal="center" vertical="center"/>
      <protection/>
    </xf>
    <xf numFmtId="0" fontId="9" fillId="31" borderId="78" xfId="0" applyFont="1" applyFill="1" applyBorder="1" applyAlignment="1" applyProtection="1">
      <alignment horizontal="center" vertical="center"/>
      <protection/>
    </xf>
    <xf numFmtId="0" fontId="9" fillId="31" borderId="111" xfId="0" applyFont="1" applyFill="1" applyBorder="1" applyAlignment="1" applyProtection="1">
      <alignment horizontal="center" vertical="center"/>
      <protection/>
    </xf>
    <xf numFmtId="14" fontId="32" fillId="0" borderId="112" xfId="0" applyNumberFormat="1" applyFont="1" applyBorder="1" applyAlignment="1" applyProtection="1">
      <alignment horizontal="center" vertical="center"/>
      <protection/>
    </xf>
    <xf numFmtId="0" fontId="32" fillId="0" borderId="78" xfId="0" applyFont="1" applyBorder="1" applyAlignment="1" applyProtection="1">
      <alignment horizontal="center" vertical="center"/>
      <protection/>
    </xf>
    <xf numFmtId="0" fontId="26" fillId="0" borderId="100" xfId="0" applyFont="1" applyBorder="1" applyAlignment="1" applyProtection="1">
      <alignment horizontal="center"/>
      <protection/>
    </xf>
    <xf numFmtId="0" fontId="26" fillId="0" borderId="85" xfId="0" applyFont="1" applyBorder="1" applyAlignment="1" applyProtection="1">
      <alignment horizontal="center"/>
      <protection/>
    </xf>
    <xf numFmtId="0" fontId="26" fillId="0" borderId="101" xfId="0" applyFont="1" applyBorder="1" applyAlignment="1" applyProtection="1">
      <alignment horizontal="center"/>
      <protection/>
    </xf>
    <xf numFmtId="0" fontId="3" fillId="0" borderId="77" xfId="36" applyBorder="1" applyAlignment="1" applyProtection="1">
      <alignment horizontal="center" vertical="center"/>
      <protection/>
    </xf>
    <xf numFmtId="0" fontId="26" fillId="0" borderId="78" xfId="0" applyFont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9" fillId="30" borderId="113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4" xfId="0" applyFont="1" applyFill="1" applyBorder="1" applyAlignment="1" applyProtection="1">
      <alignment horizontal="left" vertical="top"/>
      <protection locked="0"/>
    </xf>
    <xf numFmtId="0" fontId="26" fillId="30" borderId="71" xfId="0" applyFont="1" applyFill="1" applyBorder="1" applyAlignment="1" applyProtection="1">
      <alignment horizontal="left" vertical="top"/>
      <protection locked="0"/>
    </xf>
    <xf numFmtId="0" fontId="26" fillId="30" borderId="106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9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55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7" xfId="0" applyFont="1" applyBorder="1" applyAlignment="1" applyProtection="1">
      <alignment horizontal="center" vertical="top"/>
      <protection locked="0"/>
    </xf>
    <xf numFmtId="0" fontId="26" fillId="0" borderId="78" xfId="0" applyFont="1" applyBorder="1" applyAlignment="1" applyProtection="1">
      <alignment horizontal="center" vertical="top"/>
      <protection locked="0"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3" xfId="0" applyFont="1" applyFill="1" applyBorder="1" applyAlignment="1" applyProtection="1">
      <alignment horizontal="center" vertical="center"/>
      <protection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8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81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/>
      <protection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9" fillId="32" borderId="127" xfId="0" applyFont="1" applyFill="1" applyBorder="1" applyAlignment="1" applyProtection="1">
      <alignment horizontal="center"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26" fillId="30" borderId="130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131" xfId="0" applyFont="1" applyFill="1" applyBorder="1" applyAlignment="1" applyProtection="1">
      <alignment horizontal="center" vertical="center"/>
      <protection locked="0"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26" fillId="36" borderId="133" xfId="46" applyFont="1" applyFill="1" applyBorder="1" applyAlignment="1" applyProtection="1">
      <alignment horizontal="left" vertical="center"/>
      <protection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59" xfId="46" applyFont="1" applyFill="1" applyBorder="1" applyAlignment="1" applyProtection="1">
      <alignment vertical="center"/>
      <protection/>
    </xf>
    <xf numFmtId="0" fontId="26" fillId="36" borderId="55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26" fillId="36" borderId="139" xfId="46" applyFont="1" applyFill="1" applyBorder="1" applyAlignment="1" applyProtection="1">
      <alignment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142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35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28" fillId="35" borderId="108" xfId="0" applyFont="1" applyFill="1" applyBorder="1" applyAlignment="1" applyProtection="1">
      <alignment horizontal="center" vertical="center"/>
      <protection/>
    </xf>
    <xf numFmtId="0" fontId="28" fillId="35" borderId="109" xfId="0" applyFont="1" applyFill="1" applyBorder="1" applyAlignment="1" applyProtection="1">
      <alignment horizontal="center" vertical="center"/>
      <protection/>
    </xf>
    <xf numFmtId="187" fontId="37" fillId="30" borderId="143" xfId="33" applyFont="1" applyFill="1" applyBorder="1" applyAlignment="1" applyProtection="1">
      <alignment horizontal="center" vertical="center"/>
      <protection/>
    </xf>
    <xf numFmtId="187" fontId="37" fillId="30" borderId="102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81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144" xfId="0" applyFont="1" applyFill="1" applyBorder="1" applyAlignment="1" applyProtection="1">
      <alignment horizontal="center" vertical="center"/>
      <protection/>
    </xf>
    <xf numFmtId="0" fontId="9" fillId="33" borderId="104" xfId="0" applyFont="1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9" fillId="33" borderId="80" xfId="0" applyFont="1" applyFill="1" applyBorder="1" applyAlignment="1" applyProtection="1">
      <alignment horizontal="center"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45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5" xfId="0" applyFont="1" applyBorder="1" applyAlignment="1" applyProtection="1">
      <alignment horizontal="center" vertical="center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32" borderId="146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D20" sqref="D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4" customWidth="1"/>
    <col min="39" max="39" width="4.7109375" style="74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3" t="s">
        <v>190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1:41" ht="15" customHeight="1" thickTop="1">
      <c r="A3" s="19"/>
      <c r="B3" s="112" t="s">
        <v>191</v>
      </c>
      <c r="C3" s="113"/>
      <c r="D3" s="113"/>
      <c r="E3" s="113"/>
      <c r="F3" s="113"/>
      <c r="G3" s="113"/>
      <c r="H3" s="80" t="s">
        <v>67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105" t="s">
        <v>202</v>
      </c>
      <c r="T3" s="105"/>
      <c r="U3" s="105"/>
      <c r="V3" s="105"/>
      <c r="W3" s="106"/>
      <c r="AM3" s="75" t="s">
        <v>87</v>
      </c>
      <c r="AN3" s="18" t="s">
        <v>12</v>
      </c>
      <c r="AO3" s="18" t="s">
        <v>48</v>
      </c>
    </row>
    <row r="4" spans="1:41" ht="10.5" customHeight="1">
      <c r="A4" s="19"/>
      <c r="B4" s="114"/>
      <c r="C4" s="115"/>
      <c r="D4" s="115"/>
      <c r="E4" s="115"/>
      <c r="F4" s="115"/>
      <c r="G4" s="115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107"/>
      <c r="T4" s="107"/>
      <c r="U4" s="107"/>
      <c r="V4" s="107"/>
      <c r="W4" s="108"/>
      <c r="AL4" s="75"/>
      <c r="AM4" s="75" t="s">
        <v>88</v>
      </c>
      <c r="AN4" s="18" t="s">
        <v>13</v>
      </c>
      <c r="AO4" s="18" t="s">
        <v>16</v>
      </c>
    </row>
    <row r="5" spans="1:41" ht="17.25" customHeight="1">
      <c r="A5" s="19"/>
      <c r="B5" s="116" t="s">
        <v>158</v>
      </c>
      <c r="C5" s="117"/>
      <c r="D5" s="117"/>
      <c r="E5" s="117"/>
      <c r="F5" s="117"/>
      <c r="G5" s="117" t="s">
        <v>159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AL5" s="75" t="s">
        <v>71</v>
      </c>
      <c r="AM5" s="75" t="s">
        <v>89</v>
      </c>
      <c r="AN5" s="18" t="s">
        <v>14</v>
      </c>
      <c r="AO5" s="18" t="s">
        <v>47</v>
      </c>
    </row>
    <row r="6" spans="1:40" ht="25.5" customHeight="1">
      <c r="A6" s="19"/>
      <c r="B6" s="111" t="s">
        <v>200</v>
      </c>
      <c r="C6" s="109"/>
      <c r="D6" s="109"/>
      <c r="E6" s="109"/>
      <c r="F6" s="109"/>
      <c r="G6" s="109" t="s">
        <v>201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0"/>
      <c r="AA6" s="23"/>
      <c r="AL6" s="75" t="s">
        <v>72</v>
      </c>
      <c r="AM6" s="75" t="s">
        <v>80</v>
      </c>
      <c r="AN6" s="18" t="s">
        <v>15</v>
      </c>
    </row>
    <row r="7" spans="1:39" ht="12" customHeight="1">
      <c r="A7" s="19"/>
      <c r="B7" s="84" t="s">
        <v>65</v>
      </c>
      <c r="C7" s="85"/>
      <c r="D7" s="85"/>
      <c r="E7" s="85"/>
      <c r="F7" s="85" t="s">
        <v>66</v>
      </c>
      <c r="G7" s="85"/>
      <c r="H7" s="85"/>
      <c r="I7" s="85"/>
      <c r="J7" s="85"/>
      <c r="K7" s="85"/>
      <c r="L7" s="85"/>
      <c r="M7" s="85"/>
      <c r="N7" s="85"/>
      <c r="O7" s="85"/>
      <c r="P7" s="85" t="s">
        <v>64</v>
      </c>
      <c r="Q7" s="85"/>
      <c r="R7" s="85"/>
      <c r="S7" s="85"/>
      <c r="T7" s="85"/>
      <c r="U7" s="85"/>
      <c r="V7" s="85"/>
      <c r="W7" s="92"/>
      <c r="Z7" s="24"/>
      <c r="AL7" s="75" t="s">
        <v>73</v>
      </c>
      <c r="AM7" s="75" t="s">
        <v>90</v>
      </c>
    </row>
    <row r="8" spans="1:39" ht="24" customHeight="1" thickBot="1">
      <c r="A8" s="19"/>
      <c r="B8" s="86" t="s">
        <v>199</v>
      </c>
      <c r="C8" s="87"/>
      <c r="D8" s="87"/>
      <c r="E8" s="87"/>
      <c r="F8" s="88">
        <v>44485</v>
      </c>
      <c r="G8" s="87"/>
      <c r="H8" s="87"/>
      <c r="I8" s="87"/>
      <c r="J8" s="87"/>
      <c r="K8" s="87"/>
      <c r="L8" s="87"/>
      <c r="M8" s="87"/>
      <c r="N8" s="87"/>
      <c r="O8" s="87"/>
      <c r="P8" s="89">
        <v>0.75</v>
      </c>
      <c r="Q8" s="90"/>
      <c r="R8" s="90"/>
      <c r="S8" s="90"/>
      <c r="T8" s="90"/>
      <c r="U8" s="90"/>
      <c r="V8" s="90"/>
      <c r="W8" s="91"/>
      <c r="AL8" s="75" t="s">
        <v>74</v>
      </c>
      <c r="AM8" s="75" t="s">
        <v>91</v>
      </c>
    </row>
    <row r="9" spans="1:39" ht="15" customHeight="1" thickBot="1" thickTop="1">
      <c r="A9" s="19"/>
      <c r="B9" s="170" t="s">
        <v>78</v>
      </c>
      <c r="C9" s="175" t="s">
        <v>164</v>
      </c>
      <c r="D9" s="175"/>
      <c r="E9" s="175"/>
      <c r="F9" s="176"/>
      <c r="G9" s="164" t="s">
        <v>34</v>
      </c>
      <c r="H9" s="165"/>
      <c r="I9" s="165"/>
      <c r="J9" s="165"/>
      <c r="K9" s="166"/>
      <c r="L9" s="168" t="s">
        <v>24</v>
      </c>
      <c r="M9" s="168"/>
      <c r="N9" s="168" t="s">
        <v>36</v>
      </c>
      <c r="O9" s="168"/>
      <c r="P9" s="168" t="s">
        <v>155</v>
      </c>
      <c r="Q9" s="168"/>
      <c r="R9" s="168" t="s">
        <v>8</v>
      </c>
      <c r="S9" s="168"/>
      <c r="T9" s="124" t="s">
        <v>156</v>
      </c>
      <c r="U9" s="124"/>
      <c r="V9" s="124"/>
      <c r="W9" s="125"/>
      <c r="AL9" s="75" t="s">
        <v>75</v>
      </c>
      <c r="AM9" s="75" t="s">
        <v>92</v>
      </c>
    </row>
    <row r="10" spans="1:39" ht="13.5" customHeight="1" thickTop="1">
      <c r="A10" s="19"/>
      <c r="B10" s="171"/>
      <c r="C10" s="177"/>
      <c r="D10" s="177"/>
      <c r="E10" s="177"/>
      <c r="F10" s="178"/>
      <c r="G10" s="45" t="s">
        <v>157</v>
      </c>
      <c r="H10" s="167" t="s">
        <v>23</v>
      </c>
      <c r="I10" s="167"/>
      <c r="J10" s="167" t="s">
        <v>35</v>
      </c>
      <c r="K10" s="167"/>
      <c r="L10" s="169"/>
      <c r="M10" s="169"/>
      <c r="N10" s="169"/>
      <c r="O10" s="169"/>
      <c r="P10" s="169"/>
      <c r="Q10" s="169"/>
      <c r="R10" s="169"/>
      <c r="S10" s="169"/>
      <c r="T10" s="126"/>
      <c r="U10" s="126"/>
      <c r="V10" s="126"/>
      <c r="W10" s="127"/>
      <c r="AL10" s="75" t="s">
        <v>76</v>
      </c>
      <c r="AM10" s="75" t="s">
        <v>93</v>
      </c>
    </row>
    <row r="11" spans="1:39" ht="12.75" customHeight="1" thickBot="1">
      <c r="A11" s="19"/>
      <c r="B11" s="172" t="s">
        <v>106</v>
      </c>
      <c r="C11" s="179" t="s">
        <v>165</v>
      </c>
      <c r="D11" s="179"/>
      <c r="E11" s="179"/>
      <c r="F11" s="180"/>
      <c r="G11" s="188" t="s">
        <v>160</v>
      </c>
      <c r="H11" s="131">
        <v>29</v>
      </c>
      <c r="I11" s="132"/>
      <c r="J11" s="135">
        <v>13</v>
      </c>
      <c r="K11" s="132"/>
      <c r="L11" s="201" t="s">
        <v>194</v>
      </c>
      <c r="M11" s="201"/>
      <c r="N11" s="199">
        <v>1</v>
      </c>
      <c r="O11" s="200"/>
      <c r="P11" s="128">
        <v>3</v>
      </c>
      <c r="Q11" s="129"/>
      <c r="R11" s="130">
        <v>1</v>
      </c>
      <c r="S11" s="130"/>
      <c r="T11" s="25" t="s">
        <v>36</v>
      </c>
      <c r="U11" s="205" t="s">
        <v>25</v>
      </c>
      <c r="V11" s="205"/>
      <c r="W11" s="26" t="s">
        <v>26</v>
      </c>
      <c r="AL11" s="75" t="s">
        <v>78</v>
      </c>
      <c r="AM11" s="75" t="s">
        <v>94</v>
      </c>
    </row>
    <row r="12" spans="1:39" ht="15.75" customHeight="1" thickTop="1">
      <c r="A12" s="19"/>
      <c r="B12" s="171"/>
      <c r="C12" s="177"/>
      <c r="D12" s="177"/>
      <c r="E12" s="177"/>
      <c r="F12" s="178"/>
      <c r="G12" s="188"/>
      <c r="H12" s="133"/>
      <c r="I12" s="132"/>
      <c r="J12" s="132"/>
      <c r="K12" s="132"/>
      <c r="L12" s="201"/>
      <c r="M12" s="201"/>
      <c r="N12" s="200"/>
      <c r="O12" s="200"/>
      <c r="P12" s="129"/>
      <c r="Q12" s="129"/>
      <c r="R12" s="130"/>
      <c r="S12" s="130"/>
      <c r="T12" s="2"/>
      <c r="U12" s="209"/>
      <c r="V12" s="209"/>
      <c r="W12" s="1"/>
      <c r="AA12" s="24"/>
      <c r="AF12" s="17"/>
      <c r="AG12" s="17"/>
      <c r="AH12" s="17"/>
      <c r="AI12" s="17"/>
      <c r="AL12" s="75" t="s">
        <v>79</v>
      </c>
      <c r="AM12" s="75" t="s">
        <v>95</v>
      </c>
    </row>
    <row r="13" spans="1:39" ht="12.75" customHeight="1" thickBot="1">
      <c r="A13" s="19"/>
      <c r="B13" s="173" t="s">
        <v>105</v>
      </c>
      <c r="C13" s="181" t="s">
        <v>165</v>
      </c>
      <c r="D13" s="182"/>
      <c r="E13" s="182"/>
      <c r="F13" s="182"/>
      <c r="G13" s="188" t="s">
        <v>56</v>
      </c>
      <c r="H13" s="131">
        <v>42</v>
      </c>
      <c r="I13" s="132"/>
      <c r="J13" s="135">
        <v>19</v>
      </c>
      <c r="K13" s="132"/>
      <c r="L13" s="201" t="s">
        <v>197</v>
      </c>
      <c r="M13" s="201"/>
      <c r="N13" s="199">
        <v>2</v>
      </c>
      <c r="O13" s="200"/>
      <c r="P13" s="128">
        <v>1</v>
      </c>
      <c r="Q13" s="129"/>
      <c r="R13" s="130">
        <v>1</v>
      </c>
      <c r="S13" s="130"/>
      <c r="T13" s="25" t="s">
        <v>36</v>
      </c>
      <c r="U13" s="205" t="s">
        <v>25</v>
      </c>
      <c r="V13" s="205"/>
      <c r="W13" s="26" t="s">
        <v>26</v>
      </c>
      <c r="AF13" s="17"/>
      <c r="AG13" s="17"/>
      <c r="AH13" s="17"/>
      <c r="AI13" s="17"/>
      <c r="AL13" s="75" t="s">
        <v>80</v>
      </c>
      <c r="AM13" s="75" t="s">
        <v>96</v>
      </c>
    </row>
    <row r="14" spans="1:39" ht="15" customHeight="1" thickBot="1" thickTop="1">
      <c r="A14" s="19"/>
      <c r="B14" s="174"/>
      <c r="C14" s="176"/>
      <c r="D14" s="183"/>
      <c r="E14" s="183"/>
      <c r="F14" s="183"/>
      <c r="G14" s="189"/>
      <c r="H14" s="214"/>
      <c r="I14" s="136"/>
      <c r="J14" s="136"/>
      <c r="K14" s="136"/>
      <c r="L14" s="210"/>
      <c r="M14" s="210"/>
      <c r="N14" s="212"/>
      <c r="O14" s="212"/>
      <c r="P14" s="211"/>
      <c r="Q14" s="211"/>
      <c r="R14" s="134"/>
      <c r="S14" s="134"/>
      <c r="T14" s="3"/>
      <c r="U14" s="213"/>
      <c r="V14" s="213"/>
      <c r="W14" s="44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5" t="s">
        <v>81</v>
      </c>
      <c r="AM14" s="75" t="s">
        <v>97</v>
      </c>
    </row>
    <row r="15" spans="1:39" ht="27" customHeight="1" thickBot="1" thickTop="1">
      <c r="A15" s="19"/>
      <c r="B15" s="206" t="s">
        <v>37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8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100</v>
      </c>
      <c r="AL15" s="75" t="s">
        <v>82</v>
      </c>
      <c r="AM15" s="75" t="s">
        <v>98</v>
      </c>
    </row>
    <row r="16" spans="1:39" ht="27.75" customHeight="1" thickTop="1">
      <c r="A16" s="19"/>
      <c r="B16" s="46" t="s">
        <v>154</v>
      </c>
      <c r="C16" s="157" t="s">
        <v>45</v>
      </c>
      <c r="D16" s="158"/>
      <c r="E16" s="159"/>
      <c r="F16" s="4" t="s">
        <v>189</v>
      </c>
      <c r="G16" s="145" t="s">
        <v>153</v>
      </c>
      <c r="H16" s="146"/>
      <c r="I16" s="147"/>
      <c r="J16" s="202" t="s">
        <v>192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80</v>
      </c>
      <c r="AE16" s="18">
        <f aca="true" t="shared" si="3" ref="AE16:AE24">IF(G21=0,0,100)</f>
        <v>0</v>
      </c>
      <c r="AL16" s="75" t="s">
        <v>83</v>
      </c>
      <c r="AM16" s="75" t="s">
        <v>99</v>
      </c>
    </row>
    <row r="17" spans="1:39" ht="35.25" customHeight="1" thickBot="1">
      <c r="A17" s="19"/>
      <c r="B17" s="47" t="s">
        <v>46</v>
      </c>
      <c r="C17" s="193" t="s">
        <v>13</v>
      </c>
      <c r="D17" s="194"/>
      <c r="E17" s="194"/>
      <c r="F17" s="194"/>
      <c r="G17" s="195"/>
      <c r="H17" s="190" t="s">
        <v>17</v>
      </c>
      <c r="I17" s="191"/>
      <c r="J17" s="191"/>
      <c r="K17" s="191"/>
      <c r="L17" s="191"/>
      <c r="M17" s="191"/>
      <c r="N17" s="191"/>
      <c r="O17" s="191"/>
      <c r="P17" s="192"/>
      <c r="Q17" s="196" t="s">
        <v>16</v>
      </c>
      <c r="R17" s="197"/>
      <c r="S17" s="197"/>
      <c r="T17" s="197"/>
      <c r="U17" s="197"/>
      <c r="V17" s="197"/>
      <c r="W17" s="198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75" t="s">
        <v>84</v>
      </c>
      <c r="AM17" s="75" t="s">
        <v>100</v>
      </c>
    </row>
    <row r="18" spans="1:39" ht="15.75" customHeight="1" thickBot="1" thickTop="1">
      <c r="A18" s="19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80</v>
      </c>
      <c r="AE18" s="18">
        <f t="shared" si="3"/>
        <v>100</v>
      </c>
      <c r="AL18" s="75" t="s">
        <v>85</v>
      </c>
      <c r="AM18" s="75" t="s">
        <v>101</v>
      </c>
    </row>
    <row r="19" spans="1:39" ht="30" customHeight="1" thickBot="1">
      <c r="A19" s="19"/>
      <c r="B19" s="57" t="s">
        <v>27</v>
      </c>
      <c r="C19" s="58" t="s">
        <v>0</v>
      </c>
      <c r="D19" s="59" t="s">
        <v>1</v>
      </c>
      <c r="E19" s="59" t="s">
        <v>2</v>
      </c>
      <c r="F19" s="59" t="s">
        <v>3</v>
      </c>
      <c r="G19" s="60" t="s">
        <v>4</v>
      </c>
      <c r="H19" s="160" t="s">
        <v>44</v>
      </c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3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100</v>
      </c>
      <c r="AL19" s="75" t="s">
        <v>86</v>
      </c>
      <c r="AM19" s="75" t="s">
        <v>102</v>
      </c>
    </row>
    <row r="20" spans="1:39" ht="24" customHeight="1" thickBot="1">
      <c r="A20" s="19"/>
      <c r="B20" s="50" t="s">
        <v>22</v>
      </c>
      <c r="C20" s="5"/>
      <c r="D20" s="6"/>
      <c r="E20" s="6"/>
      <c r="F20" s="6" t="s">
        <v>198</v>
      </c>
      <c r="G20" s="7" t="s">
        <v>189</v>
      </c>
      <c r="H20" s="143"/>
      <c r="I20" s="143"/>
      <c r="J20" s="143"/>
      <c r="K20" s="143"/>
      <c r="L20" s="143"/>
      <c r="M20" s="144" t="s">
        <v>161</v>
      </c>
      <c r="N20" s="144"/>
      <c r="O20" s="144"/>
      <c r="P20" s="144"/>
      <c r="Q20" s="144"/>
      <c r="R20" s="144"/>
      <c r="S20" s="141"/>
      <c r="T20" s="141"/>
      <c r="U20" s="141"/>
      <c r="V20" s="141"/>
      <c r="W20" s="142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M20" s="75" t="s">
        <v>103</v>
      </c>
    </row>
    <row r="21" spans="1:39" ht="24" customHeight="1">
      <c r="A21" s="19"/>
      <c r="B21" s="50" t="s">
        <v>18</v>
      </c>
      <c r="C21" s="5"/>
      <c r="D21" s="6"/>
      <c r="E21" s="6" t="s">
        <v>198</v>
      </c>
      <c r="F21" s="6" t="s">
        <v>189</v>
      </c>
      <c r="G21" s="7"/>
      <c r="H21" s="148" t="s">
        <v>210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5" t="s">
        <v>104</v>
      </c>
    </row>
    <row r="22" spans="1:39" ht="24" customHeight="1">
      <c r="A22" s="19"/>
      <c r="B22" s="50" t="s">
        <v>19</v>
      </c>
      <c r="C22" s="5"/>
      <c r="D22" s="6"/>
      <c r="E22" s="6"/>
      <c r="F22" s="6" t="s">
        <v>198</v>
      </c>
      <c r="G22" s="7" t="s">
        <v>189</v>
      </c>
      <c r="H22" s="151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/>
      <c r="Y22" s="18"/>
      <c r="Z22" s="18"/>
      <c r="AA22" s="18">
        <f t="shared" si="4"/>
        <v>0</v>
      </c>
      <c r="AB22" s="18">
        <f t="shared" si="1"/>
        <v>40</v>
      </c>
      <c r="AC22" s="18">
        <f t="shared" si="2"/>
        <v>60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5" t="s">
        <v>105</v>
      </c>
    </row>
    <row r="23" spans="1:39" ht="24" customHeight="1">
      <c r="A23" s="19"/>
      <c r="B23" s="50" t="s">
        <v>20</v>
      </c>
      <c r="C23" s="5"/>
      <c r="D23" s="6"/>
      <c r="E23" s="6" t="s">
        <v>198</v>
      </c>
      <c r="F23" s="6" t="s">
        <v>189</v>
      </c>
      <c r="G23" s="7" t="s">
        <v>189</v>
      </c>
      <c r="H23" s="151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75" t="s">
        <v>106</v>
      </c>
    </row>
    <row r="24" spans="1:39" ht="24" customHeight="1" thickBot="1">
      <c r="A24" s="19"/>
      <c r="B24" s="50" t="s">
        <v>41</v>
      </c>
      <c r="C24" s="5"/>
      <c r="D24" s="6"/>
      <c r="E24" s="6"/>
      <c r="F24" s="6" t="s">
        <v>9</v>
      </c>
      <c r="G24" s="7" t="s">
        <v>189</v>
      </c>
      <c r="H24" s="154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80</v>
      </c>
      <c r="AE24" s="18">
        <f t="shared" si="3"/>
        <v>100</v>
      </c>
      <c r="AF24" s="18">
        <f>IF(C17=AC29,100,0)</f>
        <v>0</v>
      </c>
      <c r="AG24" s="18">
        <f>IF(Q17=AF28,-50,0)</f>
        <v>0</v>
      </c>
      <c r="AM24" s="75" t="s">
        <v>107</v>
      </c>
    </row>
    <row r="25" spans="1:39" ht="24" customHeight="1" thickBot="1" thickTop="1">
      <c r="A25" s="19"/>
      <c r="B25" s="50" t="s">
        <v>21</v>
      </c>
      <c r="C25" s="5"/>
      <c r="D25" s="6"/>
      <c r="E25" s="6" t="s">
        <v>198</v>
      </c>
      <c r="F25" s="6" t="s">
        <v>189</v>
      </c>
      <c r="G25" s="7"/>
      <c r="H25" s="137"/>
      <c r="I25" s="137"/>
      <c r="J25" s="137"/>
      <c r="K25" s="137"/>
      <c r="L25" s="137"/>
      <c r="M25" s="93" t="s">
        <v>162</v>
      </c>
      <c r="N25" s="93"/>
      <c r="O25" s="93"/>
      <c r="P25" s="93"/>
      <c r="Q25" s="93"/>
      <c r="R25" s="93"/>
      <c r="S25" s="119"/>
      <c r="T25" s="119"/>
      <c r="U25" s="119"/>
      <c r="V25" s="119"/>
      <c r="W25" s="120"/>
      <c r="Y25" s="18"/>
      <c r="Z25" s="18"/>
      <c r="AA25" s="18"/>
      <c r="AB25" s="18"/>
      <c r="AC25" s="18"/>
      <c r="AD25" s="18"/>
      <c r="AE25" s="18"/>
      <c r="AM25" s="75" t="s">
        <v>108</v>
      </c>
    </row>
    <row r="26" spans="1:39" ht="24" customHeight="1">
      <c r="A26" s="19"/>
      <c r="B26" s="50" t="s">
        <v>43</v>
      </c>
      <c r="C26" s="5"/>
      <c r="D26" s="6"/>
      <c r="E26" s="6" t="s">
        <v>198</v>
      </c>
      <c r="F26" s="6" t="s">
        <v>189</v>
      </c>
      <c r="G26" s="7"/>
      <c r="H26" s="94" t="s">
        <v>211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Y26" s="18"/>
      <c r="Z26" s="18"/>
      <c r="AA26" s="18">
        <f>SUM(AA15:AA24)</f>
        <v>0</v>
      </c>
      <c r="AB26" s="18">
        <f>SUM(AB15:AB24)</f>
        <v>40</v>
      </c>
      <c r="AC26" s="18">
        <f>SUM(AC15:AC24)</f>
        <v>360</v>
      </c>
      <c r="AD26" s="18">
        <f>SUM(AD15:AD24)</f>
        <v>800</v>
      </c>
      <c r="AE26" s="18">
        <f>SUM(AE15:AE24)</f>
        <v>600</v>
      </c>
      <c r="AF26" s="43">
        <f>SUM(AF21:AF24)</f>
        <v>60</v>
      </c>
      <c r="AG26" s="18">
        <f>SUM(AG22:AG24)</f>
        <v>50</v>
      </c>
      <c r="AM26" s="75" t="s">
        <v>109</v>
      </c>
    </row>
    <row r="27" spans="1:39" ht="24" customHeight="1" thickBot="1">
      <c r="A27" s="19"/>
      <c r="B27" s="51" t="s">
        <v>42</v>
      </c>
      <c r="C27" s="8"/>
      <c r="D27" s="9" t="s">
        <v>198</v>
      </c>
      <c r="E27" s="9" t="s">
        <v>189</v>
      </c>
      <c r="F27" s="9" t="s">
        <v>189</v>
      </c>
      <c r="G27" s="10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Y27" s="18"/>
      <c r="Z27" s="18"/>
      <c r="AA27" s="18"/>
      <c r="AB27" s="18"/>
      <c r="AC27" s="18"/>
      <c r="AD27" s="18"/>
      <c r="AE27" s="18"/>
      <c r="AM27" s="75" t="s">
        <v>110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198</v>
      </c>
      <c r="G28" s="13" t="s">
        <v>189</v>
      </c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5" t="s">
        <v>111</v>
      </c>
    </row>
    <row r="29" spans="1:39" ht="24" customHeight="1" thickBot="1">
      <c r="A29" s="19"/>
      <c r="B29" s="53" t="s">
        <v>68</v>
      </c>
      <c r="C29" s="14"/>
      <c r="D29" s="15"/>
      <c r="E29" s="15" t="s">
        <v>198</v>
      </c>
      <c r="F29" s="15" t="s">
        <v>189</v>
      </c>
      <c r="G29" s="16" t="s">
        <v>189</v>
      </c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5" t="s">
        <v>112</v>
      </c>
    </row>
    <row r="30" spans="1:39" ht="37.5" customHeight="1" thickBot="1" thickTop="1">
      <c r="A30" s="19"/>
      <c r="B30" s="30"/>
      <c r="C30" s="186" t="s">
        <v>163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4"/>
      <c r="O30" s="184"/>
      <c r="P30" s="184"/>
      <c r="Q30" s="184"/>
      <c r="R30" s="184"/>
      <c r="S30" s="184"/>
      <c r="T30" s="184"/>
      <c r="U30" s="184"/>
      <c r="V30" s="184"/>
      <c r="W30" s="185"/>
      <c r="Y30" s="18"/>
      <c r="Z30" s="18"/>
      <c r="AA30" s="18"/>
      <c r="AB30" s="18"/>
      <c r="AC30" s="18"/>
      <c r="AD30" s="18"/>
      <c r="AE30" s="18"/>
      <c r="AM30" s="75" t="s">
        <v>113</v>
      </c>
    </row>
    <row r="31" spans="2:39" ht="37.5" customHeight="1">
      <c r="B31" s="94" t="s">
        <v>212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Y31" s="18"/>
      <c r="Z31" s="18"/>
      <c r="AA31" s="18"/>
      <c r="AB31" s="18"/>
      <c r="AC31" s="18"/>
      <c r="AD31" s="18"/>
      <c r="AE31" s="18"/>
      <c r="AM31" s="75" t="s">
        <v>114</v>
      </c>
    </row>
    <row r="32" spans="2:39" ht="33.75" customHeight="1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AM32" s="75" t="s">
        <v>115</v>
      </c>
    </row>
    <row r="33" spans="2:39" ht="18.75" customHeight="1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AM33" s="75" t="s">
        <v>116</v>
      </c>
    </row>
    <row r="34" spans="2:39" ht="18.75" customHeigh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AM34" s="75" t="s">
        <v>117</v>
      </c>
    </row>
    <row r="35" spans="2:39" ht="18.75" customHeight="1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AM35" s="75" t="s">
        <v>118</v>
      </c>
    </row>
    <row r="36" spans="2:39" ht="18.7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AM36" s="75" t="s">
        <v>119</v>
      </c>
    </row>
    <row r="37" spans="2:39" ht="18.75" customHeight="1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AM37" s="75" t="s">
        <v>120</v>
      </c>
    </row>
    <row r="38" spans="2:39" ht="18.75" customHeight="1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AM38" s="75" t="s">
        <v>121</v>
      </c>
    </row>
    <row r="39" spans="2:39" ht="18.75" customHeight="1" thickBo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3"/>
      <c r="AM39" s="75" t="s">
        <v>122</v>
      </c>
    </row>
    <row r="40" spans="2:39" ht="18.75" customHeight="1" thickBot="1">
      <c r="B40" s="77" t="s">
        <v>166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AM40" s="75" t="s">
        <v>123</v>
      </c>
    </row>
    <row r="41" ht="18.75" customHeight="1" thickTop="1">
      <c r="AM41" s="75" t="s">
        <v>124</v>
      </c>
    </row>
    <row r="42" spans="4:39" ht="15.75">
      <c r="D42" s="24"/>
      <c r="AM42" s="75" t="s">
        <v>74</v>
      </c>
    </row>
    <row r="43" ht="15.75">
      <c r="AM43" s="75" t="s">
        <v>125</v>
      </c>
    </row>
    <row r="44" ht="15.75">
      <c r="AM44" s="75" t="s">
        <v>126</v>
      </c>
    </row>
    <row r="45" ht="15.75">
      <c r="AM45" s="75" t="s">
        <v>127</v>
      </c>
    </row>
    <row r="46" ht="15.75">
      <c r="AM46" s="75" t="s">
        <v>128</v>
      </c>
    </row>
    <row r="47" ht="15.75">
      <c r="AM47" s="75" t="s">
        <v>129</v>
      </c>
    </row>
    <row r="48" ht="15.75">
      <c r="AM48" s="75" t="s">
        <v>130</v>
      </c>
    </row>
    <row r="49" ht="15.75">
      <c r="AM49" s="75" t="s">
        <v>131</v>
      </c>
    </row>
    <row r="50" ht="15.75">
      <c r="AM50" s="75" t="s">
        <v>132</v>
      </c>
    </row>
    <row r="51" ht="15.75">
      <c r="AM51" s="75" t="s">
        <v>133</v>
      </c>
    </row>
    <row r="52" ht="15.75">
      <c r="AM52" s="75" t="s">
        <v>134</v>
      </c>
    </row>
    <row r="53" ht="15.75">
      <c r="AM53" s="75" t="s">
        <v>82</v>
      </c>
    </row>
    <row r="54" ht="15.75">
      <c r="AM54" s="75" t="s">
        <v>135</v>
      </c>
    </row>
    <row r="55" ht="15.75">
      <c r="AM55" s="75" t="s">
        <v>136</v>
      </c>
    </row>
    <row r="56" ht="15.75">
      <c r="AM56" s="75" t="s">
        <v>137</v>
      </c>
    </row>
    <row r="57" ht="15.75">
      <c r="AM57" s="75" t="s">
        <v>138</v>
      </c>
    </row>
    <row r="58" ht="15.75">
      <c r="AM58" s="75" t="s">
        <v>139</v>
      </c>
    </row>
    <row r="59" ht="15.75">
      <c r="AM59" s="75" t="s">
        <v>140</v>
      </c>
    </row>
    <row r="60" ht="15.75">
      <c r="AM60" s="75" t="s">
        <v>141</v>
      </c>
    </row>
    <row r="61" ht="15.75">
      <c r="AM61" s="75" t="s">
        <v>142</v>
      </c>
    </row>
    <row r="62" ht="15.75">
      <c r="AM62" s="75" t="s">
        <v>143</v>
      </c>
    </row>
    <row r="63" ht="15.75">
      <c r="AM63" s="75" t="s">
        <v>144</v>
      </c>
    </row>
    <row r="64" ht="15.75">
      <c r="AM64" s="75" t="s">
        <v>145</v>
      </c>
    </row>
    <row r="65" ht="15.75">
      <c r="AM65" s="75" t="s">
        <v>146</v>
      </c>
    </row>
    <row r="66" ht="15.75">
      <c r="AM66" s="75" t="s">
        <v>147</v>
      </c>
    </row>
    <row r="67" ht="15.75">
      <c r="AM67" s="75" t="s">
        <v>148</v>
      </c>
    </row>
    <row r="68" ht="15.75">
      <c r="AM68" s="75" t="s">
        <v>149</v>
      </c>
    </row>
    <row r="69" ht="15.75">
      <c r="AM69" s="75" t="s">
        <v>150</v>
      </c>
    </row>
    <row r="70" ht="15.75">
      <c r="AM70" s="75" t="s">
        <v>151</v>
      </c>
    </row>
    <row r="71" ht="15.75">
      <c r="AM71" s="75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8">
      <selection activeCell="G29" sqref="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4" t="s">
        <v>190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5"/>
    </row>
    <row r="3" spans="1:41" ht="15" customHeight="1" thickTop="1">
      <c r="A3" s="19"/>
      <c r="B3" s="296" t="str">
        <f>DELEGÁT!B3</f>
        <v>NIKÉ HANDBALL EXTRALIGA</v>
      </c>
      <c r="C3" s="297"/>
      <c r="D3" s="297"/>
      <c r="E3" s="297"/>
      <c r="F3" s="297"/>
      <c r="G3" s="297"/>
      <c r="H3" s="300" t="s">
        <v>67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4" t="str">
        <f>DELEGÁT!S3</f>
        <v>XA-38</v>
      </c>
      <c r="T3" s="304"/>
      <c r="U3" s="304"/>
      <c r="V3" s="304"/>
      <c r="W3" s="30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98"/>
      <c r="C4" s="299"/>
      <c r="D4" s="299"/>
      <c r="E4" s="299"/>
      <c r="F4" s="299"/>
      <c r="G4" s="299"/>
      <c r="H4" s="302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6"/>
      <c r="T4" s="306"/>
      <c r="U4" s="306"/>
      <c r="V4" s="306"/>
      <c r="W4" s="30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08" t="s">
        <v>158</v>
      </c>
      <c r="C5" s="309"/>
      <c r="D5" s="309"/>
      <c r="E5" s="309"/>
      <c r="F5" s="309"/>
      <c r="G5" s="309" t="s">
        <v>159</v>
      </c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2" t="str">
        <f>DELEGÁT!B6</f>
        <v>HC Sporta Hlohovec</v>
      </c>
      <c r="C6" s="283"/>
      <c r="D6" s="283"/>
      <c r="E6" s="283"/>
      <c r="F6" s="283"/>
      <c r="G6" s="283" t="str">
        <f>DELEGÁT!G6</f>
        <v>Tatran Prešov</v>
      </c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5" t="s">
        <v>65</v>
      </c>
      <c r="C7" s="286"/>
      <c r="D7" s="286"/>
      <c r="E7" s="286"/>
      <c r="F7" s="286" t="s">
        <v>66</v>
      </c>
      <c r="G7" s="286"/>
      <c r="H7" s="286"/>
      <c r="I7" s="286"/>
      <c r="J7" s="286"/>
      <c r="K7" s="286"/>
      <c r="L7" s="286"/>
      <c r="M7" s="286"/>
      <c r="N7" s="286"/>
      <c r="O7" s="286"/>
      <c r="P7" s="286" t="s">
        <v>64</v>
      </c>
      <c r="Q7" s="286"/>
      <c r="R7" s="286"/>
      <c r="S7" s="286"/>
      <c r="T7" s="286"/>
      <c r="U7" s="286"/>
      <c r="V7" s="286"/>
      <c r="W7" s="28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88" t="str">
        <f>DELEGÁT!B8</f>
        <v>Mestská športová hala Hlohovec</v>
      </c>
      <c r="C8" s="289"/>
      <c r="D8" s="289"/>
      <c r="E8" s="289"/>
      <c r="F8" s="290">
        <f>DELEGÁT!F8</f>
        <v>44485</v>
      </c>
      <c r="G8" s="291"/>
      <c r="H8" s="291"/>
      <c r="I8" s="291"/>
      <c r="J8" s="291"/>
      <c r="K8" s="291"/>
      <c r="L8" s="291"/>
      <c r="M8" s="291"/>
      <c r="N8" s="291"/>
      <c r="O8" s="291"/>
      <c r="P8" s="292">
        <f>DELEGÁT!P8</f>
        <v>0.75</v>
      </c>
      <c r="Q8" s="291"/>
      <c r="R8" s="291"/>
      <c r="S8" s="291"/>
      <c r="T8" s="291"/>
      <c r="U8" s="291"/>
      <c r="V8" s="291"/>
      <c r="W8" s="29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7" t="str">
        <f>DELEGÁT!B9</f>
        <v>Milan Nedorost</v>
      </c>
      <c r="C9" s="278" t="s">
        <v>164</v>
      </c>
      <c r="D9" s="278"/>
      <c r="E9" s="278"/>
      <c r="F9" s="256"/>
      <c r="G9" s="279" t="s">
        <v>34</v>
      </c>
      <c r="H9" s="280"/>
      <c r="I9" s="280"/>
      <c r="J9" s="280"/>
      <c r="K9" s="281"/>
      <c r="L9" s="264" t="s">
        <v>24</v>
      </c>
      <c r="M9" s="264"/>
      <c r="N9" s="264" t="s">
        <v>36</v>
      </c>
      <c r="O9" s="264"/>
      <c r="P9" s="264" t="s">
        <v>155</v>
      </c>
      <c r="Q9" s="264"/>
      <c r="R9" s="264" t="s">
        <v>8</v>
      </c>
      <c r="S9" s="264"/>
      <c r="T9" s="266" t="s">
        <v>156</v>
      </c>
      <c r="U9" s="266"/>
      <c r="V9" s="266"/>
      <c r="W9" s="267"/>
      <c r="AL9" s="21" t="s">
        <v>75</v>
      </c>
      <c r="AM9" s="21" t="s">
        <v>92</v>
      </c>
    </row>
    <row r="10" spans="1:39" ht="13.5" customHeight="1" thickTop="1">
      <c r="A10" s="19"/>
      <c r="B10" s="272"/>
      <c r="C10" s="275"/>
      <c r="D10" s="275"/>
      <c r="E10" s="275"/>
      <c r="F10" s="276"/>
      <c r="G10" s="61" t="s">
        <v>157</v>
      </c>
      <c r="H10" s="270" t="s">
        <v>23</v>
      </c>
      <c r="I10" s="270"/>
      <c r="J10" s="270" t="s">
        <v>35</v>
      </c>
      <c r="K10" s="270"/>
      <c r="L10" s="265"/>
      <c r="M10" s="265"/>
      <c r="N10" s="265"/>
      <c r="O10" s="265"/>
      <c r="P10" s="265"/>
      <c r="Q10" s="265"/>
      <c r="R10" s="265"/>
      <c r="S10" s="265"/>
      <c r="T10" s="268"/>
      <c r="U10" s="268"/>
      <c r="V10" s="268"/>
      <c r="W10" s="269"/>
      <c r="AL10" s="21" t="s">
        <v>76</v>
      </c>
      <c r="AM10" s="21" t="s">
        <v>93</v>
      </c>
    </row>
    <row r="11" spans="1:39" ht="12.75" customHeight="1" thickBot="1">
      <c r="A11" s="19"/>
      <c r="B11" s="271" t="str">
        <f>DELEGÁT!B11</f>
        <v>Martin Manek</v>
      </c>
      <c r="C11" s="273" t="s">
        <v>165</v>
      </c>
      <c r="D11" s="273"/>
      <c r="E11" s="273"/>
      <c r="F11" s="274"/>
      <c r="G11" s="258" t="s">
        <v>160</v>
      </c>
      <c r="H11" s="260">
        <f>DELEGÁT!H11</f>
        <v>29</v>
      </c>
      <c r="I11" s="261"/>
      <c r="J11" s="261">
        <f>DELEGÁT!J11</f>
        <v>13</v>
      </c>
      <c r="K11" s="261"/>
      <c r="L11" s="243" t="str">
        <f>DELEGÁT!L11</f>
        <v>4/2</v>
      </c>
      <c r="M11" s="243"/>
      <c r="N11" s="243">
        <f>DELEGÁT!N11</f>
        <v>1</v>
      </c>
      <c r="O11" s="243"/>
      <c r="P11" s="245">
        <f>DELEGÁT!P11</f>
        <v>3</v>
      </c>
      <c r="Q11" s="245"/>
      <c r="R11" s="245">
        <f>DELEGÁT!R11</f>
        <v>1</v>
      </c>
      <c r="S11" s="245"/>
      <c r="T11" s="25" t="s">
        <v>36</v>
      </c>
      <c r="U11" s="205" t="s">
        <v>25</v>
      </c>
      <c r="V11" s="205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2"/>
      <c r="C12" s="275"/>
      <c r="D12" s="275"/>
      <c r="E12" s="275"/>
      <c r="F12" s="276"/>
      <c r="G12" s="258"/>
      <c r="H12" s="260"/>
      <c r="I12" s="261"/>
      <c r="J12" s="261"/>
      <c r="K12" s="261"/>
      <c r="L12" s="243"/>
      <c r="M12" s="243"/>
      <c r="N12" s="243"/>
      <c r="O12" s="243"/>
      <c r="P12" s="245"/>
      <c r="Q12" s="245"/>
      <c r="R12" s="245"/>
      <c r="S12" s="245"/>
      <c r="T12" s="31">
        <f>DELEGÁT!T12</f>
        <v>0</v>
      </c>
      <c r="U12" s="251">
        <f>DELEGÁT!U12</f>
        <v>0</v>
      </c>
      <c r="V12" s="25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2" t="str">
        <f>DELEGÁT!B13</f>
        <v>Andrej Majstrík</v>
      </c>
      <c r="C13" s="254" t="s">
        <v>165</v>
      </c>
      <c r="D13" s="255"/>
      <c r="E13" s="255"/>
      <c r="F13" s="255"/>
      <c r="G13" s="258" t="s">
        <v>56</v>
      </c>
      <c r="H13" s="260">
        <f>DELEGÁT!H13</f>
        <v>42</v>
      </c>
      <c r="I13" s="261"/>
      <c r="J13" s="261">
        <f>DELEGÁT!J13</f>
        <v>19</v>
      </c>
      <c r="K13" s="261"/>
      <c r="L13" s="243" t="str">
        <f>DELEGÁT!L13</f>
        <v>6/4</v>
      </c>
      <c r="M13" s="243"/>
      <c r="N13" s="243">
        <f>DELEGÁT!N13</f>
        <v>2</v>
      </c>
      <c r="O13" s="243"/>
      <c r="P13" s="245">
        <f>DELEGÁT!P13</f>
        <v>1</v>
      </c>
      <c r="Q13" s="245"/>
      <c r="R13" s="245">
        <f>DELEGÁT!R13</f>
        <v>1</v>
      </c>
      <c r="S13" s="245"/>
      <c r="T13" s="25" t="s">
        <v>36</v>
      </c>
      <c r="U13" s="205" t="s">
        <v>25</v>
      </c>
      <c r="V13" s="205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3"/>
      <c r="C14" s="256"/>
      <c r="D14" s="257"/>
      <c r="E14" s="257"/>
      <c r="F14" s="257"/>
      <c r="G14" s="259"/>
      <c r="H14" s="262"/>
      <c r="I14" s="263"/>
      <c r="J14" s="263"/>
      <c r="K14" s="263"/>
      <c r="L14" s="244"/>
      <c r="M14" s="244"/>
      <c r="N14" s="244"/>
      <c r="O14" s="244"/>
      <c r="P14" s="246"/>
      <c r="Q14" s="246"/>
      <c r="R14" s="246"/>
      <c r="S14" s="246"/>
      <c r="T14" s="32">
        <f>DELEGÁT!T14</f>
        <v>0</v>
      </c>
      <c r="U14" s="247">
        <f>DELEGÁT!U14</f>
        <v>0</v>
      </c>
      <c r="V14" s="247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48" t="s">
        <v>37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50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80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48" t="s">
        <v>154</v>
      </c>
      <c r="C16" s="234" t="s">
        <v>167</v>
      </c>
      <c r="D16" s="235"/>
      <c r="E16" s="236"/>
      <c r="F16" s="4"/>
      <c r="G16" s="237" t="s">
        <v>153</v>
      </c>
      <c r="H16" s="238"/>
      <c r="I16" s="239"/>
      <c r="J16" s="202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49" t="s">
        <v>46</v>
      </c>
      <c r="C17" s="193" t="s">
        <v>13</v>
      </c>
      <c r="D17" s="194"/>
      <c r="E17" s="194"/>
      <c r="F17" s="194"/>
      <c r="G17" s="195"/>
      <c r="H17" s="240" t="s">
        <v>17</v>
      </c>
      <c r="I17" s="241"/>
      <c r="J17" s="241"/>
      <c r="K17" s="241"/>
      <c r="L17" s="241"/>
      <c r="M17" s="241"/>
      <c r="N17" s="241"/>
      <c r="O17" s="241"/>
      <c r="P17" s="242"/>
      <c r="Q17" s="196" t="s">
        <v>16</v>
      </c>
      <c r="R17" s="197"/>
      <c r="S17" s="197"/>
      <c r="T17" s="197"/>
      <c r="U17" s="197"/>
      <c r="V17" s="197"/>
      <c r="W17" s="19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2" t="s">
        <v>27</v>
      </c>
      <c r="C19" s="54" t="s">
        <v>0</v>
      </c>
      <c r="D19" s="55" t="s">
        <v>1</v>
      </c>
      <c r="E19" s="55" t="s">
        <v>2</v>
      </c>
      <c r="F19" s="55" t="s">
        <v>3</v>
      </c>
      <c r="G19" s="56" t="s">
        <v>4</v>
      </c>
      <c r="H19" s="227" t="s">
        <v>44</v>
      </c>
      <c r="I19" s="228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3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3" t="s">
        <v>22</v>
      </c>
      <c r="C20" s="5"/>
      <c r="D20" s="6"/>
      <c r="E20" s="6" t="s">
        <v>198</v>
      </c>
      <c r="F20" s="6" t="s">
        <v>189</v>
      </c>
      <c r="G20" s="7" t="s">
        <v>189</v>
      </c>
      <c r="H20" s="143"/>
      <c r="I20" s="143"/>
      <c r="J20" s="143"/>
      <c r="K20" s="143"/>
      <c r="L20" s="143"/>
      <c r="M20" s="231" t="s">
        <v>161</v>
      </c>
      <c r="N20" s="231"/>
      <c r="O20" s="231"/>
      <c r="P20" s="231"/>
      <c r="Q20" s="231"/>
      <c r="R20" s="231"/>
      <c r="S20" s="232"/>
      <c r="T20" s="232"/>
      <c r="U20" s="232"/>
      <c r="V20" s="232"/>
      <c r="W20" s="233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3" t="s">
        <v>18</v>
      </c>
      <c r="C21" s="5"/>
      <c r="D21" s="6"/>
      <c r="E21" s="6" t="s">
        <v>189</v>
      </c>
      <c r="F21" s="6" t="s">
        <v>9</v>
      </c>
      <c r="G21" s="7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3" t="s">
        <v>19</v>
      </c>
      <c r="C22" s="5"/>
      <c r="D22" s="6"/>
      <c r="E22" s="6"/>
      <c r="F22" s="6" t="s">
        <v>198</v>
      </c>
      <c r="G22" s="7" t="s">
        <v>189</v>
      </c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3" t="s">
        <v>20</v>
      </c>
      <c r="C23" s="5"/>
      <c r="D23" s="6"/>
      <c r="E23" s="6"/>
      <c r="F23" s="6" t="s">
        <v>198</v>
      </c>
      <c r="G23" s="7" t="s">
        <v>189</v>
      </c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3" t="s">
        <v>41</v>
      </c>
      <c r="C24" s="5"/>
      <c r="D24" s="6"/>
      <c r="E24" s="6"/>
      <c r="F24" s="6" t="s">
        <v>189</v>
      </c>
      <c r="G24" s="7" t="s">
        <v>198</v>
      </c>
      <c r="H24" s="100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2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100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3" t="s">
        <v>21</v>
      </c>
      <c r="C25" s="5"/>
      <c r="D25" s="6"/>
      <c r="E25" s="6" t="s">
        <v>198</v>
      </c>
      <c r="F25" s="6" t="s">
        <v>189</v>
      </c>
      <c r="G25" s="7"/>
      <c r="H25" s="137"/>
      <c r="I25" s="137"/>
      <c r="J25" s="137"/>
      <c r="K25" s="137"/>
      <c r="L25" s="137"/>
      <c r="M25" s="220" t="s">
        <v>162</v>
      </c>
      <c r="N25" s="220"/>
      <c r="O25" s="220"/>
      <c r="P25" s="220"/>
      <c r="Q25" s="220"/>
      <c r="R25" s="220"/>
      <c r="S25" s="221"/>
      <c r="T25" s="221"/>
      <c r="U25" s="221"/>
      <c r="V25" s="221"/>
      <c r="W25" s="22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3" t="s">
        <v>43</v>
      </c>
      <c r="C26" s="5"/>
      <c r="D26" s="6"/>
      <c r="E26" s="6"/>
      <c r="F26" s="6" t="s">
        <v>9</v>
      </c>
      <c r="G26" s="7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Z26" s="18"/>
      <c r="AA26" s="18">
        <f>SUM(AA15:AA24)</f>
        <v>0</v>
      </c>
      <c r="AB26" s="18">
        <f>SUM(AB15:AB24)</f>
        <v>0</v>
      </c>
      <c r="AC26" s="18">
        <f>SUM(AC15:AC24)</f>
        <v>240</v>
      </c>
      <c r="AD26" s="18">
        <f>SUM(AD15:AD24)</f>
        <v>800</v>
      </c>
      <c r="AE26" s="18">
        <f>SUM(AE15:AE24)</f>
        <v>700</v>
      </c>
      <c r="AF26" s="43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4" t="s">
        <v>42</v>
      </c>
      <c r="C27" s="8"/>
      <c r="D27" s="9"/>
      <c r="E27" s="9" t="s">
        <v>198</v>
      </c>
      <c r="F27" s="9" t="s">
        <v>189</v>
      </c>
      <c r="G27" s="10" t="s">
        <v>189</v>
      </c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198</v>
      </c>
      <c r="G28" s="13" t="s">
        <v>189</v>
      </c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3" t="s">
        <v>68</v>
      </c>
      <c r="C29" s="14"/>
      <c r="D29" s="15"/>
      <c r="E29" s="15"/>
      <c r="F29" s="15" t="s">
        <v>198</v>
      </c>
      <c r="G29" s="16" t="s">
        <v>189</v>
      </c>
      <c r="H29" s="215"/>
      <c r="I29" s="216"/>
      <c r="J29" s="216"/>
      <c r="K29" s="216"/>
      <c r="L29" s="216"/>
      <c r="M29" s="216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3" t="s">
        <v>163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225"/>
      <c r="P30" s="225"/>
      <c r="Q30" s="225"/>
      <c r="R30" s="225"/>
      <c r="S30" s="225"/>
      <c r="T30" s="225"/>
      <c r="U30" s="225"/>
      <c r="V30" s="225"/>
      <c r="W30" s="22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AM31" s="21" t="s">
        <v>113</v>
      </c>
    </row>
    <row r="32" spans="2:39" ht="33.75" customHeight="1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AM32" s="21" t="s">
        <v>114</v>
      </c>
    </row>
    <row r="33" spans="2:39" ht="18.75" customHeight="1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AM33" s="21" t="s">
        <v>115</v>
      </c>
    </row>
    <row r="34" spans="2:39" ht="18.75" customHeigh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AM34" s="21" t="s">
        <v>116</v>
      </c>
    </row>
    <row r="35" spans="2:39" ht="18.75" customHeight="1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AM35" s="21" t="s">
        <v>117</v>
      </c>
    </row>
    <row r="36" spans="2:39" ht="18.7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AM36" s="21" t="s">
        <v>118</v>
      </c>
    </row>
    <row r="37" spans="2:39" ht="18.75" customHeight="1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AM37" s="21" t="s">
        <v>119</v>
      </c>
    </row>
    <row r="38" spans="2:39" ht="18.75" customHeight="1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AM38" s="21" t="s">
        <v>120</v>
      </c>
    </row>
    <row r="39" spans="2:39" ht="18.75" customHeight="1" thickBot="1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AM39" s="21" t="s">
        <v>121</v>
      </c>
    </row>
    <row r="40" spans="2:39" ht="18.75" customHeight="1" thickBot="1">
      <c r="B40" s="77" t="s">
        <v>166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0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5"/>
      <c r="C2" s="408" t="s">
        <v>168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9"/>
    </row>
    <row r="3" spans="1:39" ht="15" customHeight="1" thickTop="1">
      <c r="A3" s="35"/>
      <c r="B3" s="410" t="str">
        <f>DELEGÁT!B3</f>
        <v>NIKÉ HANDBALL EXTRALIGA</v>
      </c>
      <c r="C3" s="297"/>
      <c r="D3" s="297"/>
      <c r="E3" s="297"/>
      <c r="F3" s="297"/>
      <c r="G3" s="297"/>
      <c r="H3" s="80" t="s">
        <v>67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304" t="str">
        <f>DELEGÁT!S3</f>
        <v>XA-38</v>
      </c>
      <c r="T3" s="304"/>
      <c r="U3" s="304"/>
      <c r="V3" s="304"/>
      <c r="W3" s="305"/>
      <c r="AM3" s="21"/>
    </row>
    <row r="4" spans="1:39" ht="10.5" customHeight="1" thickBot="1">
      <c r="A4" s="35"/>
      <c r="B4" s="411"/>
      <c r="C4" s="412"/>
      <c r="D4" s="412"/>
      <c r="E4" s="412"/>
      <c r="F4" s="412"/>
      <c r="G4" s="412"/>
      <c r="H4" s="41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5"/>
      <c r="T4" s="415"/>
      <c r="U4" s="415"/>
      <c r="V4" s="415"/>
      <c r="W4" s="416"/>
      <c r="AD4" s="18"/>
      <c r="AE4" s="18"/>
      <c r="AL4" s="21"/>
      <c r="AM4" s="21"/>
    </row>
    <row r="5" spans="1:39" s="18" customFormat="1" ht="23.25" customHeight="1" thickBot="1" thickTop="1">
      <c r="A5" s="17"/>
      <c r="B5" s="356" t="s">
        <v>171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8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3" t="s">
        <v>28</v>
      </c>
      <c r="C6" s="418"/>
      <c r="D6" s="418"/>
      <c r="E6" s="419"/>
      <c r="F6" s="417" t="s">
        <v>178</v>
      </c>
      <c r="G6" s="418"/>
      <c r="H6" s="418"/>
      <c r="I6" s="418"/>
      <c r="J6" s="419"/>
      <c r="K6" s="420" t="s">
        <v>169</v>
      </c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2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69" t="s">
        <v>170</v>
      </c>
      <c r="C7" s="370"/>
      <c r="D7" s="370"/>
      <c r="E7" s="371"/>
      <c r="F7" s="378" t="s">
        <v>29</v>
      </c>
      <c r="G7" s="378"/>
      <c r="H7" s="378"/>
      <c r="I7" s="378"/>
      <c r="J7" s="378"/>
      <c r="K7" s="375" t="s">
        <v>213</v>
      </c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6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2" t="s">
        <v>30</v>
      </c>
      <c r="C8" s="393"/>
      <c r="D8" s="393"/>
      <c r="E8" s="393"/>
      <c r="F8" s="377" t="s">
        <v>29</v>
      </c>
      <c r="G8" s="377"/>
      <c r="H8" s="377"/>
      <c r="I8" s="377"/>
      <c r="J8" s="377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2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79" t="s">
        <v>31</v>
      </c>
      <c r="C9" s="380"/>
      <c r="D9" s="380"/>
      <c r="E9" s="381"/>
      <c r="F9" s="377" t="s">
        <v>29</v>
      </c>
      <c r="G9" s="377"/>
      <c r="H9" s="377"/>
      <c r="I9" s="377"/>
      <c r="J9" s="377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2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79" t="s">
        <v>32</v>
      </c>
      <c r="C10" s="380"/>
      <c r="D10" s="380"/>
      <c r="E10" s="381"/>
      <c r="F10" s="377" t="s">
        <v>29</v>
      </c>
      <c r="G10" s="377"/>
      <c r="H10" s="377"/>
      <c r="I10" s="377"/>
      <c r="J10" s="377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2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79" t="s">
        <v>33</v>
      </c>
      <c r="C11" s="380"/>
      <c r="D11" s="380"/>
      <c r="E11" s="381"/>
      <c r="F11" s="377" t="s">
        <v>29</v>
      </c>
      <c r="G11" s="377"/>
      <c r="H11" s="377"/>
      <c r="I11" s="377"/>
      <c r="J11" s="377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2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79" t="s">
        <v>5</v>
      </c>
      <c r="C12" s="380"/>
      <c r="D12" s="380"/>
      <c r="E12" s="381"/>
      <c r="F12" s="377" t="s">
        <v>29</v>
      </c>
      <c r="G12" s="377"/>
      <c r="H12" s="377"/>
      <c r="I12" s="377"/>
      <c r="J12" s="377"/>
      <c r="K12" s="351" t="s">
        <v>189</v>
      </c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2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79" t="s">
        <v>6</v>
      </c>
      <c r="C13" s="380"/>
      <c r="D13" s="380"/>
      <c r="E13" s="381"/>
      <c r="F13" s="377" t="s">
        <v>29</v>
      </c>
      <c r="G13" s="377"/>
      <c r="H13" s="377"/>
      <c r="I13" s="377"/>
      <c r="J13" s="377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2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79" t="s">
        <v>7</v>
      </c>
      <c r="C14" s="380"/>
      <c r="D14" s="380"/>
      <c r="E14" s="381"/>
      <c r="F14" s="377" t="s">
        <v>29</v>
      </c>
      <c r="G14" s="377"/>
      <c r="H14" s="377"/>
      <c r="I14" s="377"/>
      <c r="J14" s="377"/>
      <c r="K14" s="351" t="s">
        <v>203</v>
      </c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2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79" t="s">
        <v>38</v>
      </c>
      <c r="C15" s="380"/>
      <c r="D15" s="380"/>
      <c r="E15" s="381"/>
      <c r="F15" s="377" t="s">
        <v>29</v>
      </c>
      <c r="G15" s="377"/>
      <c r="H15" s="377"/>
      <c r="I15" s="377"/>
      <c r="J15" s="377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2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79" t="s">
        <v>39</v>
      </c>
      <c r="C16" s="380"/>
      <c r="D16" s="380"/>
      <c r="E16" s="381"/>
      <c r="F16" s="377" t="s">
        <v>29</v>
      </c>
      <c r="G16" s="377"/>
      <c r="H16" s="377"/>
      <c r="I16" s="377"/>
      <c r="J16" s="377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2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79" t="s">
        <v>40</v>
      </c>
      <c r="C17" s="380"/>
      <c r="D17" s="380"/>
      <c r="E17" s="381"/>
      <c r="F17" s="377" t="s">
        <v>29</v>
      </c>
      <c r="G17" s="377"/>
      <c r="H17" s="377"/>
      <c r="I17" s="377"/>
      <c r="J17" s="377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2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79" t="s">
        <v>10</v>
      </c>
      <c r="C18" s="380"/>
      <c r="D18" s="380"/>
      <c r="E18" s="381"/>
      <c r="F18" s="377" t="s">
        <v>29</v>
      </c>
      <c r="G18" s="377"/>
      <c r="H18" s="377"/>
      <c r="I18" s="377"/>
      <c r="J18" s="377"/>
      <c r="K18" s="351" t="s">
        <v>204</v>
      </c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2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79" t="s">
        <v>11</v>
      </c>
      <c r="C19" s="380"/>
      <c r="D19" s="380"/>
      <c r="E19" s="381"/>
      <c r="F19" s="377" t="s">
        <v>29</v>
      </c>
      <c r="G19" s="377"/>
      <c r="H19" s="377"/>
      <c r="I19" s="377"/>
      <c r="J19" s="377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2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3" t="s">
        <v>49</v>
      </c>
      <c r="C20" s="364"/>
      <c r="D20" s="364"/>
      <c r="E20" s="382"/>
      <c r="F20" s="428" t="s">
        <v>29</v>
      </c>
      <c r="G20" s="429"/>
      <c r="H20" s="429"/>
      <c r="I20" s="429"/>
      <c r="J20" s="430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5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6" t="s">
        <v>172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3" t="s">
        <v>28</v>
      </c>
      <c r="C22" s="384"/>
      <c r="D22" s="384"/>
      <c r="E22" s="385"/>
      <c r="F22" s="359" t="s">
        <v>178</v>
      </c>
      <c r="G22" s="360"/>
      <c r="H22" s="360"/>
      <c r="I22" s="360"/>
      <c r="J22" s="431"/>
      <c r="K22" s="359" t="s">
        <v>169</v>
      </c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2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69" t="s">
        <v>50</v>
      </c>
      <c r="C23" s="370"/>
      <c r="D23" s="370"/>
      <c r="E23" s="371"/>
      <c r="F23" s="372" t="s">
        <v>29</v>
      </c>
      <c r="G23" s="372"/>
      <c r="H23" s="372"/>
      <c r="I23" s="372"/>
      <c r="J23" s="372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4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79" t="s">
        <v>51</v>
      </c>
      <c r="C24" s="380"/>
      <c r="D24" s="380"/>
      <c r="E24" s="381"/>
      <c r="F24" s="377" t="s">
        <v>29</v>
      </c>
      <c r="G24" s="377"/>
      <c r="H24" s="377"/>
      <c r="I24" s="377"/>
      <c r="J24" s="377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2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79" t="s">
        <v>52</v>
      </c>
      <c r="C25" s="380"/>
      <c r="D25" s="380"/>
      <c r="E25" s="381"/>
      <c r="F25" s="377" t="s">
        <v>29</v>
      </c>
      <c r="G25" s="377"/>
      <c r="H25" s="377"/>
      <c r="I25" s="377"/>
      <c r="J25" s="377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79" t="s">
        <v>53</v>
      </c>
      <c r="C26" s="380"/>
      <c r="D26" s="380"/>
      <c r="E26" s="381"/>
      <c r="F26" s="377" t="s">
        <v>29</v>
      </c>
      <c r="G26" s="377"/>
      <c r="H26" s="377"/>
      <c r="I26" s="377"/>
      <c r="J26" s="377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2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79" t="s">
        <v>54</v>
      </c>
      <c r="C27" s="380"/>
      <c r="D27" s="380"/>
      <c r="E27" s="381"/>
      <c r="F27" s="42">
        <v>500</v>
      </c>
      <c r="G27" s="324" t="s">
        <v>29</v>
      </c>
      <c r="H27" s="324"/>
      <c r="I27" s="324"/>
      <c r="J27" s="325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2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3" t="s">
        <v>55</v>
      </c>
      <c r="C28" s="364"/>
      <c r="D28" s="364"/>
      <c r="E28" s="382"/>
      <c r="F28" s="427" t="s">
        <v>29</v>
      </c>
      <c r="G28" s="427"/>
      <c r="H28" s="427"/>
      <c r="I28" s="427"/>
      <c r="J28" s="427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5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6" t="s">
        <v>173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3" t="s">
        <v>28</v>
      </c>
      <c r="C30" s="384"/>
      <c r="D30" s="384"/>
      <c r="E30" s="397"/>
      <c r="F30" s="401" t="s">
        <v>174</v>
      </c>
      <c r="G30" s="397"/>
      <c r="H30" s="401" t="s">
        <v>175</v>
      </c>
      <c r="I30" s="384"/>
      <c r="J30" s="397"/>
      <c r="K30" s="398" t="s">
        <v>169</v>
      </c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9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69" t="s">
        <v>57</v>
      </c>
      <c r="C31" s="370"/>
      <c r="D31" s="370"/>
      <c r="E31" s="400"/>
      <c r="F31" s="424" t="s">
        <v>29</v>
      </c>
      <c r="G31" s="425"/>
      <c r="H31" s="424" t="s">
        <v>29</v>
      </c>
      <c r="I31" s="372"/>
      <c r="J31" s="425"/>
      <c r="K31" s="426" t="s">
        <v>189</v>
      </c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4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79" t="s">
        <v>58</v>
      </c>
      <c r="C32" s="380"/>
      <c r="D32" s="380"/>
      <c r="E32" s="402"/>
      <c r="F32" s="403" t="s">
        <v>160</v>
      </c>
      <c r="G32" s="404"/>
      <c r="H32" s="403" t="s">
        <v>160</v>
      </c>
      <c r="I32" s="377"/>
      <c r="J32" s="404"/>
      <c r="K32" s="350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2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79" t="s">
        <v>59</v>
      </c>
      <c r="C33" s="380"/>
      <c r="D33" s="380"/>
      <c r="E33" s="402"/>
      <c r="F33" s="403" t="s">
        <v>29</v>
      </c>
      <c r="G33" s="404"/>
      <c r="H33" s="403" t="s">
        <v>29</v>
      </c>
      <c r="I33" s="377"/>
      <c r="J33" s="404"/>
      <c r="K33" s="350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2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79" t="s">
        <v>60</v>
      </c>
      <c r="C34" s="380"/>
      <c r="D34" s="380"/>
      <c r="E34" s="402"/>
      <c r="F34" s="403" t="s">
        <v>29</v>
      </c>
      <c r="G34" s="404"/>
      <c r="H34" s="403" t="s">
        <v>29</v>
      </c>
      <c r="I34" s="377"/>
      <c r="J34" s="404"/>
      <c r="K34" s="350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2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79" t="s">
        <v>61</v>
      </c>
      <c r="C35" s="380"/>
      <c r="D35" s="380"/>
      <c r="E35" s="402"/>
      <c r="F35" s="403" t="s">
        <v>29</v>
      </c>
      <c r="G35" s="404"/>
      <c r="H35" s="403" t="s">
        <v>29</v>
      </c>
      <c r="I35" s="377"/>
      <c r="J35" s="404"/>
      <c r="K35" s="350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2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3" t="s">
        <v>62</v>
      </c>
      <c r="C36" s="364"/>
      <c r="D36" s="364"/>
      <c r="E36" s="365"/>
      <c r="F36" s="403" t="s">
        <v>9</v>
      </c>
      <c r="G36" s="404"/>
      <c r="H36" s="403" t="s">
        <v>9</v>
      </c>
      <c r="I36" s="377"/>
      <c r="J36" s="404"/>
      <c r="K36" s="350" t="s">
        <v>193</v>
      </c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2"/>
      <c r="X36" s="17"/>
      <c r="Y36" s="17"/>
      <c r="Z36" s="17"/>
      <c r="AM36" s="21"/>
    </row>
    <row r="37" spans="2:47" ht="15.75" customHeight="1" thickBot="1">
      <c r="B37" s="394" t="s">
        <v>63</v>
      </c>
      <c r="C37" s="395"/>
      <c r="D37" s="395"/>
      <c r="E37" s="396"/>
      <c r="F37" s="405" t="s">
        <v>29</v>
      </c>
      <c r="G37" s="406"/>
      <c r="H37" s="405" t="s">
        <v>29</v>
      </c>
      <c r="I37" s="407"/>
      <c r="J37" s="406"/>
      <c r="K37" s="353" t="s">
        <v>204</v>
      </c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5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6" t="s">
        <v>179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8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6" t="s">
        <v>185</v>
      </c>
      <c r="C39" s="67" t="s">
        <v>157</v>
      </c>
      <c r="D39" s="68" t="s">
        <v>180</v>
      </c>
      <c r="E39" s="69" t="s">
        <v>64</v>
      </c>
      <c r="F39" s="359" t="s">
        <v>181</v>
      </c>
      <c r="G39" s="360"/>
      <c r="H39" s="361"/>
      <c r="I39" s="359" t="s">
        <v>182</v>
      </c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2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0" t="s">
        <v>205</v>
      </c>
      <c r="C40" s="36" t="s">
        <v>160</v>
      </c>
      <c r="D40" s="36">
        <v>4</v>
      </c>
      <c r="E40" s="76" t="s">
        <v>206</v>
      </c>
      <c r="F40" s="389" t="s">
        <v>184</v>
      </c>
      <c r="G40" s="390"/>
      <c r="H40" s="391"/>
      <c r="I40" s="386" t="s">
        <v>207</v>
      </c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1" t="s">
        <v>208</v>
      </c>
      <c r="C41" s="36" t="s">
        <v>56</v>
      </c>
      <c r="D41" s="37">
        <v>2</v>
      </c>
      <c r="E41" s="76" t="s">
        <v>209</v>
      </c>
      <c r="F41" s="344" t="s">
        <v>184</v>
      </c>
      <c r="G41" s="345"/>
      <c r="H41" s="346"/>
      <c r="I41" s="347" t="s">
        <v>214</v>
      </c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9"/>
      <c r="AA41" s="18"/>
      <c r="AB41" s="18"/>
      <c r="AC41" s="18"/>
      <c r="AD41" s="18"/>
      <c r="AE41" s="18"/>
    </row>
    <row r="42" spans="2:31" ht="16.5" customHeight="1">
      <c r="B42" s="71"/>
      <c r="C42" s="36"/>
      <c r="D42" s="37"/>
      <c r="E42" s="38"/>
      <c r="F42" s="344"/>
      <c r="G42" s="345"/>
      <c r="H42" s="346"/>
      <c r="I42" s="347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9"/>
      <c r="AA42" s="18"/>
      <c r="AB42" s="18"/>
      <c r="AC42" s="18"/>
      <c r="AD42" s="18"/>
      <c r="AE42" s="18"/>
    </row>
    <row r="43" spans="2:31" ht="16.5" customHeight="1">
      <c r="B43" s="71"/>
      <c r="C43" s="36"/>
      <c r="D43" s="37"/>
      <c r="E43" s="38"/>
      <c r="F43" s="344"/>
      <c r="G43" s="345"/>
      <c r="H43" s="346"/>
      <c r="I43" s="347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9"/>
      <c r="AA43" s="18"/>
      <c r="AB43" s="18"/>
      <c r="AC43" s="18"/>
      <c r="AD43" s="18"/>
      <c r="AE43" s="18"/>
    </row>
    <row r="44" spans="2:31" ht="16.5" customHeight="1">
      <c r="B44" s="71"/>
      <c r="C44" s="36"/>
      <c r="D44" s="37"/>
      <c r="E44" s="38"/>
      <c r="F44" s="344"/>
      <c r="G44" s="345"/>
      <c r="H44" s="346"/>
      <c r="I44" s="347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9"/>
      <c r="AA44" s="18"/>
      <c r="AB44" s="18"/>
      <c r="AC44" s="18"/>
      <c r="AD44" s="18"/>
      <c r="AE44" s="18"/>
    </row>
    <row r="45" spans="2:23" ht="16.5" customHeight="1">
      <c r="B45" s="71"/>
      <c r="C45" s="36"/>
      <c r="D45" s="37"/>
      <c r="E45" s="38"/>
      <c r="F45" s="344"/>
      <c r="G45" s="345"/>
      <c r="H45" s="346"/>
      <c r="I45" s="347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9"/>
    </row>
    <row r="46" spans="2:23" ht="16.5" customHeight="1" thickBot="1">
      <c r="B46" s="72"/>
      <c r="C46" s="39"/>
      <c r="D46" s="40"/>
      <c r="E46" s="41"/>
      <c r="F46" s="332"/>
      <c r="G46" s="333"/>
      <c r="H46" s="334"/>
      <c r="I46" s="335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7"/>
    </row>
    <row r="47" spans="2:23" ht="23.25" customHeight="1" thickBot="1" thickTop="1">
      <c r="B47" s="338" t="s">
        <v>186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40"/>
    </row>
    <row r="48" spans="2:23" ht="12.75">
      <c r="B48" s="326" t="s">
        <v>215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8"/>
    </row>
    <row r="49" spans="2:23" ht="12.75">
      <c r="B49" s="329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1"/>
    </row>
    <row r="50" spans="2:23" ht="12.75"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1"/>
    </row>
    <row r="51" spans="2:23" ht="12.75">
      <c r="B51" s="329" t="s">
        <v>195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1"/>
    </row>
    <row r="52" spans="2:23" ht="12.75">
      <c r="B52" s="329" t="s">
        <v>196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1"/>
    </row>
    <row r="53" spans="2:23" ht="13.5" thickBot="1">
      <c r="B53" s="341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3"/>
    </row>
    <row r="54" spans="2:23" ht="18.75" customHeight="1" thickBot="1" thickTop="1">
      <c r="B54" s="73" t="s">
        <v>187</v>
      </c>
      <c r="C54" s="311" t="str">
        <f>DELEGÁT!B9</f>
        <v>Milan Nedorost</v>
      </c>
      <c r="D54" s="312"/>
      <c r="E54" s="312"/>
      <c r="F54" s="312"/>
      <c r="G54" s="312"/>
      <c r="H54" s="312"/>
      <c r="I54" s="313"/>
      <c r="J54" s="314" t="s">
        <v>188</v>
      </c>
      <c r="K54" s="314"/>
      <c r="L54" s="314"/>
      <c r="M54" s="315"/>
      <c r="N54" s="316">
        <f>DELEGÁT!F8</f>
        <v>44485</v>
      </c>
      <c r="O54" s="317"/>
      <c r="P54" s="317"/>
      <c r="Q54" s="317"/>
      <c r="R54" s="317"/>
      <c r="S54" s="317"/>
      <c r="T54" s="317"/>
      <c r="U54" s="318"/>
      <c r="V54" s="319"/>
      <c r="W54" s="320"/>
    </row>
    <row r="55" spans="2:23" ht="21" customHeight="1" thickBot="1" thickTop="1">
      <c r="B55" s="321" t="s">
        <v>166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3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2021-10-18T17:05:07Z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