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1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<sst xmlns="http://schemas.openxmlformats.org/spreadsheetml/2006/main" count="468" uniqueCount="220">
  <si>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</si>
  <si>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</si>
  <si>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</si>
  <si>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</si>
  <si>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</si>
  <si>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</si>
  <si>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</si>
  <si>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</si>
  <si>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</si>
  <si>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</si>
  <si>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</si>
  <si>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</si>
  <si>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</si>
  <si>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</si>
  <si>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</si>
  <si>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</si>
  <si>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</si>
  <si>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</si>
  <si>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</si>
  <si>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</si>
  <si>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</si>
  <si>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</si>
  <si>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</si>
  <si>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</si>
  <si>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</si>
  <si>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</si>
  <si>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</si>
  <si>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</si>
  <si>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</si>
  <si>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</si>
  <si>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</si>
  <si>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</si>
  <si>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</si>
  <si>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</si>
  <si>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</si>
  <si>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</si>
  <si>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</si>
  <si>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</si>
  <si>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</si>
  <si>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</si>
  <si>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</si>
  <si>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</si>
  <si>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</si>
  <si>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</si>
  <si>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</si>
  <si>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</si>
  <si>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</si>
  <si>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</si>
  <si>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</si>
  <si>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</si>
  <si>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</si>
  <si>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</si>
  <si>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</si>
  <si>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</si>
  <si>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</si>
  <si>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</si>
  <si>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</si>
  <si>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</si>
  <si>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</si>
  <si>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</si>
  <si>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</si>
  <si>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</si>
  <si>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</si>
  <si>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</si>
  <si>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</si>
  <si>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</si>
  <si>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</si>
  <si>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</si>
  <si>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</si>
  <si>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</si>
  <si>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</si>
  <si>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</si>
  <si>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</si>
  <si>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</si>
  <si>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</si>
  <si>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</si>
  <si>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</si>
  <si>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</si>
  <si>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</si>
  <si>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</si>
  <si>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</si>
  <si>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</si>
  <si>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</si>
  <si>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</si>
  <si>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</si>
  <si>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</si>
  <si>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</si>
  <si>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</si>
  <si>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</si>
  <si>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</si>
  <si>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</si>
  <si>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</si>
  <si>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</si>
  <si>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</si>
  <si>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</si>
  <si>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</si>
  <si>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</si>
  <si>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</si>
  <si>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</si>
  <si>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</si>
  <si>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</si>
  <si>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</si>
  <si>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</si>
  <si>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</si>
  <si>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</si>
  <si>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</si>
  <si>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</si>
  <si>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</si>
  <si>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</si>
  <si>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</si>
  <si>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</si>
  <si>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</si>
  <si>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</si>
  <si>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</si>
  <si>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</si>
  <si>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</si>
  <si>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</si>
  <si>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</si>
  <si>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</si>
  <si>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</si>
  <si>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</si>
  <si>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</si>
  <si>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</si>
  <si>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</si>
  <si>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</si>
  <si>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</si>
  <si>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</si>
  <si>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</si>
  <si>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</si>
  <si>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</si>
  <si>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</si>
  <si>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</si>
  <si>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</si>
  <si>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</si>
  <si>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</si>
  <si>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</si>
  <si>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</si>
  <si>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</si>
  <si>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</si>
  <si>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</si>
  <si>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</si>
  <si>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</si>
  <si>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</si>
  <si>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</si>
  <si>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</si>
  <si>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</si>
  <si>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</si>
  <si>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</si>
  <si>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</si>
  <si>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</si>
  <si>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</si>
  <si>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</si>
  <si>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</si>
  <si>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</si>
  <si>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</si>
  <si>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</si>
  <si>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</si>
  <si>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</si>
  <si>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</si>
  <si>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</si>
  <si>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</si>
  <si>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</si>
  <si>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</si>
  <si>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</si>
  <si>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</si>
  <si>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</si>
  <si>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</si>
  <si>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</si>
  <si>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</si>
  <si>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</si>
  <si>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</si>
  <si>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</si>
  <si>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</si>
  <si>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</si>
  <si>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</si>
  <si>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</si>
  <si>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</si>
  <si>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</si>
  <si>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</si>
  <si>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</si>
  <si>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</si>
  <si>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</si>
  <si>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</si>
  <si>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</si>
  <si>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</si>
  <si>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</si>
  <si>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</si>
  <si>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</si>
  <si>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</si>
  <si>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</si>
  <si>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</si>
  <si>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</si>
  <si>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</si>
  <si>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Predzápasový nástup na stretnutie a prezentácia v zmysle upraveného reglementu súťaže.(prezentácia vlajky-OK)</t>
  </si>
  <si>
    <t>NIKÉ HANDBALL EXTRALIGA</t>
  </si>
  <si>
    <t>Reklamné banery partnera súťaže (ich umiestnenie) - OK</t>
  </si>
  <si>
    <t>Obe družstvá mali logá aj menovky na dresoch podľa reglementu.</t>
  </si>
  <si>
    <t>ŠKP Bratislava</t>
  </si>
  <si>
    <t>Nebola</t>
  </si>
  <si>
    <t>Usmernenia v súvislosti s ochorením Covid19 boli dodržané podľa nariadení - kontrola dokladov pred stretnutím.(všetko OK)</t>
  </si>
  <si>
    <t>Topoľčany</t>
  </si>
  <si>
    <t>HK Agro Topoľčany</t>
  </si>
  <si>
    <t>XA67</t>
  </si>
  <si>
    <t>19</t>
  </si>
  <si>
    <t>28</t>
  </si>
  <si>
    <t>11</t>
  </si>
  <si>
    <t>16</t>
  </si>
  <si>
    <t>4/2</t>
  </si>
  <si>
    <t>4/4</t>
  </si>
  <si>
    <t>1</t>
  </si>
  <si>
    <t>2</t>
  </si>
  <si>
    <t>5</t>
  </si>
  <si>
    <t>Snaha o neutrálne a korektne odrozhodované stretnutie.</t>
  </si>
  <si>
    <t>Progresívne trestanie (v stretnutí nepotrestané situácie ktoré si trest vyžadovali). V štyroch prípadoch zle vyhodnotená situácia pri posúdení pravidla o krokoch. Pasívna hra hlavne v prvom polčase posudzovaná benevolentne...(druhý polčas lepšie) Útočné fauly- zle posúdené (dva krát v prvom a raz v druhom polčase)</t>
  </si>
  <si>
    <t xml:space="preserve">Zlepšiť progresívne trestanie - trestať nedovolené zákroky po odohratí lopty (aj keď je snaha o výhodu vždy sa treba "vrátiť" a nedovolený zákrok POTRESTAŤ. Viac sa sústrediť na hráča s loptou -Kroky. Línia pasívnej hry-(hlavne prvý polčas obe družstvá príliš dlho v útoku) Útočné fauly - rozdeliť čo je voľný hod a čo útočný faul...                                                                                                                              </t>
  </si>
  <si>
    <t xml:space="preserve">(p.- Lukáš Klačanský-hlavný) + 4 </t>
  </si>
  <si>
    <t>p.Červenková Helena</t>
  </si>
  <si>
    <t>bez divákov</t>
  </si>
  <si>
    <t>TO-č.11 Masaryk Ernest-čestné prehlásenie viď príloha k zápisu</t>
  </si>
  <si>
    <t>Zápas podľa nariadenia odohraný bez divákov.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</si>
</sst>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left" vertical="top"/>
      <protection locked="0"/>
    </xf>
    <xf numFmtId="0" fontId="28" fillId="0" borderId="88" xfId="0" applyFont="1" applyBorder="1" applyAlignment="1" applyProtection="1">
      <alignment horizontal="left" vertical="top"/>
      <protection locked="0"/>
    </xf>
    <xf numFmtId="0" fontId="28" fillId="0" borderId="89" xfId="0" applyFont="1" applyBorder="1" applyAlignment="1" applyProtection="1">
      <alignment horizontal="left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zoomScale="90" zoomScaleNormal="90" zoomScaleSheetLayoutView="100" workbookViewId="0" topLeftCell="A7">
      <selection activeCell="B31" sqref="B31:W3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194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202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201</v>
      </c>
      <c r="C6" s="116"/>
      <c r="D6" s="116"/>
      <c r="E6" s="116"/>
      <c r="F6" s="116"/>
      <c r="G6" s="116" t="s">
        <v>197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200</v>
      </c>
      <c r="C8" s="94"/>
      <c r="D8" s="94"/>
      <c r="E8" s="94"/>
      <c r="F8" s="95">
        <v>44526</v>
      </c>
      <c r="G8" s="94"/>
      <c r="H8" s="94"/>
      <c r="I8" s="94"/>
      <c r="J8" s="94"/>
      <c r="K8" s="94"/>
      <c r="L8" s="94"/>
      <c r="M8" s="94"/>
      <c r="N8" s="94"/>
      <c r="O8" s="94"/>
      <c r="P8" s="96">
        <v>0.8125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107</v>
      </c>
      <c r="C11" s="191" t="s">
        <v>165</v>
      </c>
      <c r="D11" s="191"/>
      <c r="E11" s="191"/>
      <c r="F11" s="192"/>
      <c r="G11" s="200" t="s">
        <v>160</v>
      </c>
      <c r="H11" s="140" t="s">
        <v>203</v>
      </c>
      <c r="I11" s="141"/>
      <c r="J11" s="223" t="s">
        <v>205</v>
      </c>
      <c r="K11" s="224"/>
      <c r="L11" s="211" t="s">
        <v>207</v>
      </c>
      <c r="M11" s="212"/>
      <c r="N11" s="135" t="s">
        <v>209</v>
      </c>
      <c r="O11" s="136"/>
      <c r="P11" s="135" t="s">
        <v>210</v>
      </c>
      <c r="Q11" s="136"/>
      <c r="R11" s="139"/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/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108</v>
      </c>
      <c r="C13" s="193" t="s">
        <v>165</v>
      </c>
      <c r="D13" s="194"/>
      <c r="E13" s="194"/>
      <c r="F13" s="194"/>
      <c r="G13" s="200" t="s">
        <v>56</v>
      </c>
      <c r="H13" s="230" t="s">
        <v>204</v>
      </c>
      <c r="I13" s="231"/>
      <c r="J13" s="145" t="s">
        <v>206</v>
      </c>
      <c r="K13" s="146"/>
      <c r="L13" s="211" t="s">
        <v>208</v>
      </c>
      <c r="M13" s="212"/>
      <c r="N13" s="227" t="s">
        <v>210</v>
      </c>
      <c r="O13" s="228"/>
      <c r="P13" s="227" t="s">
        <v>211</v>
      </c>
      <c r="Q13" s="228"/>
      <c r="R13" s="139"/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/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191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13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16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60</v>
      </c>
      <c r="AD17" s="14">
        <f t="shared" si="0"/>
        <v>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60</v>
      </c>
      <c r="AD19" s="14">
        <f t="shared" si="0"/>
        <v>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192</v>
      </c>
      <c r="G20" s="76"/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 t="s">
        <v>192</v>
      </c>
      <c r="F21" s="75"/>
      <c r="G21" s="76"/>
      <c r="H21" s="160" t="s">
        <v>212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 t="s">
        <v>192</v>
      </c>
      <c r="F22" s="75"/>
      <c r="G22" s="76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 t="s">
        <v>192</v>
      </c>
      <c r="F24" s="75"/>
      <c r="G24" s="76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192</v>
      </c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01" t="s">
        <v>213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240</v>
      </c>
      <c r="AD26" s="14">
        <f>SUM(AD15:AD24)</f>
        <v>480</v>
      </c>
      <c r="AE26" s="14">
        <f>SUM(AE15:AE24)</f>
        <v>0</v>
      </c>
      <c r="AF26" s="41">
        <f>SUM(AF21:AF24)</f>
        <v>60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 t="s">
        <v>192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214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tabSelected="1" zoomScaleSheetLayoutView="100" workbookViewId="0" topLeftCell="A13">
      <selection activeCell="E20" sqref="E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NIKÉ HANDBALL EXTRALIGA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XA67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HK Agro Topoľčany</v>
      </c>
      <c r="C6" s="302"/>
      <c r="D6" s="302"/>
      <c r="E6" s="302"/>
      <c r="F6" s="302"/>
      <c r="G6" s="302" t="str">
        <f>DELEGÁT!G6</f>
        <v>ŠKP Bratislava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Topoľčany</v>
      </c>
      <c r="C8" s="308"/>
      <c r="D8" s="308"/>
      <c r="E8" s="308"/>
      <c r="F8" s="309">
        <f>DELEGÁT!F8</f>
        <v>44526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0.8125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Maroš Nagy, ml.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19</v>
      </c>
      <c r="I11" s="280"/>
      <c r="J11" s="280" t="str">
        <f>DELEGÁT!J11</f>
        <v>11</v>
      </c>
      <c r="K11" s="280"/>
      <c r="L11" s="262" t="str">
        <f>DELEGÁT!L11</f>
        <v>4/2</v>
      </c>
      <c r="M11" s="262"/>
      <c r="N11" s="262" t="str">
        <f>DELEGÁT!N11</f>
        <v>1</v>
      </c>
      <c r="O11" s="262"/>
      <c r="P11" s="264" t="str">
        <f>DELEGÁT!P11</f>
        <v>2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>
        <f>DELEGÁT!T12</f>
        <v>0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Michal Nagy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28</v>
      </c>
      <c r="I13" s="280"/>
      <c r="J13" s="280" t="str">
        <f>DELEGÁT!J13</f>
        <v>16</v>
      </c>
      <c r="K13" s="280"/>
      <c r="L13" s="262" t="str">
        <f>DELEGÁT!L13</f>
        <v>4/4</v>
      </c>
      <c r="M13" s="262"/>
      <c r="N13" s="262" t="str">
        <f>DELEGÁT!N13</f>
        <v>2</v>
      </c>
      <c r="O13" s="262"/>
      <c r="P13" s="264" t="str">
        <f>DELEGÁT!P13</f>
        <v>5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>
        <f>DELEGÁT!T14</f>
        <v>0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13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16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60</v>
      </c>
      <c r="AD19" s="14">
        <f t="shared" si="0"/>
        <v>0</v>
      </c>
      <c r="AE19" s="14">
        <f t="shared" si="3"/>
        <v>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 t="s">
        <v>192</v>
      </c>
      <c r="G20" s="76"/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 t="s">
        <v>192</v>
      </c>
      <c r="F21" s="75"/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 t="s">
        <v>192</v>
      </c>
      <c r="F24" s="75"/>
      <c r="G24" s="76"/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192</v>
      </c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180</v>
      </c>
      <c r="AD26" s="14">
        <f>SUM(AD15:AD24)</f>
        <v>560</v>
      </c>
      <c r="AE26" s="14">
        <f>SUM(AE15:AE24)</f>
        <v>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 t="s">
        <v>192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6">
      <selection activeCell="B52" sqref="B52:W52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NIKÉ HANDBALL EXTRALIGA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XA67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215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216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/>
      <c r="G27" s="343" t="s">
        <v>9</v>
      </c>
      <c r="H27" s="343"/>
      <c r="I27" s="343"/>
      <c r="J27" s="344"/>
      <c r="K27" s="370" t="s">
        <v>217</v>
      </c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160</v>
      </c>
      <c r="I32" s="396"/>
      <c r="J32" s="423"/>
      <c r="K32" s="369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198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8"/>
      <c r="G40" s="409"/>
      <c r="H40" s="410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199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195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196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193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 t="s">
        <v>219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 t="s">
        <v>218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44526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2021-11-30T12:31:12Z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