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32760" yWindow="450" windowWidth="20730" windowHeight="11760" activeTab="0"/>
  </bookViews>
  <sheets>
    <sheet name="DELEGÁT" sheetId="1" r:id="rId1"/>
    <sheet name="ROZHODCOVIA" sheetId="2" r:id="rId2"/>
    <sheet name="SPRÁVA" sheetId="3" r:id="rId3"/>
  </sheets>
  <definedNames>
    <definedName name="bb">#REF!</definedName>
    <definedName name="_xlnm.Print_Area" localSheetId="0">'DELEGÁT'!$A$1:$X$41</definedName>
    <definedName name="_xlnm.Print_Area" localSheetId="1">'ROZHODCOVIA'!$A$1:$X$41</definedName>
    <definedName name="_xlnm.Print_Area" localSheetId="2">'SPRÁVA'!$A$1:$X$56</definedName>
  </definedNames>
  <calcPr fullCalcOnLoad="1"/>
</workbook>
</file>

<file path=xl/sharedStrings.xml><?xml version="1.0" encoding="utf-8"?>
<sst xmlns="http://schemas.openxmlformats.org/spreadsheetml/2006/main" count="470" uniqueCount="212">
  <si>
    <t>--</t>
  </si>
  <si>
    <t>-</t>
  </si>
  <si>
    <t>Ø</t>
  </si>
  <si>
    <t>+</t>
  </si>
  <si>
    <t>++</t>
  </si>
  <si>
    <t>Umiestnenie lôg, reklamných panelov</t>
  </si>
  <si>
    <t>Signalizácie vylúčení - časomiera, karty formátu A4</t>
  </si>
  <si>
    <t>Kontrola preukazov časomerača a zapisovateľa</t>
  </si>
  <si>
    <t>DD</t>
  </si>
  <si>
    <t>X</t>
  </si>
  <si>
    <t>Zdravotná služba</t>
  </si>
  <si>
    <t>V.I.P. - priestor a služby</t>
  </si>
  <si>
    <t>ĽAHKÉ</t>
  </si>
  <si>
    <t>NORMÁLNE</t>
  </si>
  <si>
    <t>ŤAŽKÉ</t>
  </si>
  <si>
    <t>VEĽMI ŤAŽKÉ</t>
  </si>
  <si>
    <t>BEZ VPLYVU</t>
  </si>
  <si>
    <t xml:space="preserve"> VPLYV ROZHODCOV NA VÝVOJ STRETNUTIA</t>
  </si>
  <si>
    <t>Kroky</t>
  </si>
  <si>
    <t>Útočné fauly</t>
  </si>
  <si>
    <t>7m hody</t>
  </si>
  <si>
    <t>Súboje pivot/obrana</t>
  </si>
  <si>
    <t>Výhody</t>
  </si>
  <si>
    <t>koniec</t>
  </si>
  <si>
    <t>7m</t>
  </si>
  <si>
    <t>2min.</t>
  </si>
  <si>
    <t>D</t>
  </si>
  <si>
    <t>HODNOTENÉ POLOŽKY</t>
  </si>
  <si>
    <t>HODNOTENIE</t>
  </si>
  <si>
    <t>OK</t>
  </si>
  <si>
    <t>Technická porada</t>
  </si>
  <si>
    <t>Šatne (sprchy, WC) družstiev a rozhodcov</t>
  </si>
  <si>
    <t>Kontrola hracej plochy</t>
  </si>
  <si>
    <t>Priestory pre striedanie</t>
  </si>
  <si>
    <t>Výsledok</t>
  </si>
  <si>
    <t>polčas</t>
  </si>
  <si>
    <t>N</t>
  </si>
  <si>
    <t>V ý k o n   r o z h o d c o v  -  C e l k o v é  h o d n o t e n i e</t>
  </si>
  <si>
    <t>Vyplnenie a odovzdanie zápisu o stretnutí (30 min.)</t>
  </si>
  <si>
    <t>Predaj alkoholu v priestoroch haly</t>
  </si>
  <si>
    <t>Podmienky pre média, tlačová konferencia</t>
  </si>
  <si>
    <t>Pasívna hra</t>
  </si>
  <si>
    <t>Progresívne trestanie</t>
  </si>
  <si>
    <t>Bránkovisko (obrana/útok)</t>
  </si>
  <si>
    <t>POZNÁMKY</t>
  </si>
  <si>
    <t>DELEGÁT</t>
  </si>
  <si>
    <t>ÚROVEŇ STRETNUTIA</t>
  </si>
  <si>
    <t>NEGATÍVNY</t>
  </si>
  <si>
    <t>POZITÍVNY</t>
  </si>
  <si>
    <t>Podmienky pre prácu delegáta</t>
  </si>
  <si>
    <t>Činnosť hlásateľa</t>
  </si>
  <si>
    <t>Činnosť časomerača a zapisovateľa</t>
  </si>
  <si>
    <t xml:space="preserve">Správanie hráčov </t>
  </si>
  <si>
    <t>Správanie funkcionárov A,B,C,D</t>
  </si>
  <si>
    <t>Počet a správanie divákov</t>
  </si>
  <si>
    <t>Bezpečnosť príchodu a odchodu aktérov stretnutie</t>
  </si>
  <si>
    <t>B</t>
  </si>
  <si>
    <t>Hracie doklady družstiev, zoznamy hráčov</t>
  </si>
  <si>
    <t>Licencia trénera</t>
  </si>
  <si>
    <t>Predloženie dresov, kontrola farieb (aj funkcionárov)</t>
  </si>
  <si>
    <t>Menovky na dresoch, správnosť výstroja hráčov</t>
  </si>
  <si>
    <t>Označenie funkcionárov  A,B,C,D</t>
  </si>
  <si>
    <t>Účasť trénera na tlačovej konferencii</t>
  </si>
  <si>
    <t>Zdravotné zabezpečenie stretnutia</t>
  </si>
  <si>
    <t>čas</t>
  </si>
  <si>
    <t>miesto</t>
  </si>
  <si>
    <t>dátum</t>
  </si>
  <si>
    <t>Číslo stretnutia:</t>
  </si>
  <si>
    <t>Celkový dojem</t>
  </si>
  <si>
    <t>Osobnosť a správanie</t>
  </si>
  <si>
    <t>Dušan Barborík</t>
  </si>
  <si>
    <t>PaedDr. Marián Čech</t>
  </si>
  <si>
    <t xml:space="preserve">Mgr. Peter Dvorský </t>
  </si>
  <si>
    <t>Ing. Zuzana Fuleová</t>
  </si>
  <si>
    <t>Bc. Jozef Gedeon</t>
  </si>
  <si>
    <t>Ing. Marián Jahodka</t>
  </si>
  <si>
    <t>Ing. Igor Karlubík</t>
  </si>
  <si>
    <t>Mgr. Lívia Kalaninová</t>
  </si>
  <si>
    <t>Milan Nedorost</t>
  </si>
  <si>
    <t>Mgr. Marianna Nemčíková</t>
  </si>
  <si>
    <t>Ing. Jaroslav Ondogrecula</t>
  </si>
  <si>
    <t>Ladislav Podlucký</t>
  </si>
  <si>
    <t>Vladimír Pokorný</t>
  </si>
  <si>
    <t>Ing. Vladimír Rančík</t>
  </si>
  <si>
    <t>MUDr. Ján Rudinský</t>
  </si>
  <si>
    <t>JUDr. Janka Stašová</t>
  </si>
  <si>
    <t>Ing. Miloš Šubák</t>
  </si>
  <si>
    <t>Mgr. Mário Rudinský</t>
  </si>
  <si>
    <t>Ing. Boris Mandák</t>
  </si>
  <si>
    <t>Ing. Michal Baďura</t>
  </si>
  <si>
    <t>Mgr. Michal Záhradník</t>
  </si>
  <si>
    <t>Andrej Budzák</t>
  </si>
  <si>
    <t>PhDr. Boris Cipov</t>
  </si>
  <si>
    <t>Zoran Klus</t>
  </si>
  <si>
    <t>Matej Adamkovič</t>
  </si>
  <si>
    <t>Bc. Gábor Balogh</t>
  </si>
  <si>
    <t>Ing. Barbora Bočáková</t>
  </si>
  <si>
    <t>Ing. Valér Cibere</t>
  </si>
  <si>
    <t>Mgr. Jozef Daňo</t>
  </si>
  <si>
    <t>Juraj Gábriš</t>
  </si>
  <si>
    <t>Prof. Ing. Peter Haščík, PhD.</t>
  </si>
  <si>
    <t>Rebeka Haščíková</t>
  </si>
  <si>
    <t>Ing. Lucia Jánošíková</t>
  </si>
  <si>
    <t>Stanislava Kellner</t>
  </si>
  <si>
    <t>Mgr. Patrik Klimko</t>
  </si>
  <si>
    <t>Andrej Majstrík</t>
  </si>
  <si>
    <t>Martin Manek</t>
  </si>
  <si>
    <t>Maroš Nagy, ml.</t>
  </si>
  <si>
    <t>Michal Nagy</t>
  </si>
  <si>
    <t>Zbislav Oťapka</t>
  </si>
  <si>
    <t>Mgr. Tomáš Pavlovčák</t>
  </si>
  <si>
    <t>Patrik Papaj</t>
  </si>
  <si>
    <t>Ing. Peter Richvalský</t>
  </si>
  <si>
    <t>Ing. Ondrej Sabol</t>
  </si>
  <si>
    <t>Boris Sivák</t>
  </si>
  <si>
    <t>Ing. Richard Sivák</t>
  </si>
  <si>
    <t>Radoslav Šimko</t>
  </si>
  <si>
    <t>Samuel Švarc</t>
  </si>
  <si>
    <t>JUDr. Milan Veselka</t>
  </si>
  <si>
    <t>Mgr. Ivan Vydra</t>
  </si>
  <si>
    <t>Roman Zubo</t>
  </si>
  <si>
    <t>Mgr. Erik Bednár</t>
  </si>
  <si>
    <t>Martin Beňo</t>
  </si>
  <si>
    <t>Mgr. Peter Dvorský</t>
  </si>
  <si>
    <t>Dávid Chudoba</t>
  </si>
  <si>
    <t>Marián Harman</t>
  </si>
  <si>
    <t>Milan Harman</t>
  </si>
  <si>
    <t>Jana Jablončíková</t>
  </si>
  <si>
    <t>Simona Klieštiková</t>
  </si>
  <si>
    <t>Ing. Martin Klempa</t>
  </si>
  <si>
    <t>Antonín Landsfeld</t>
  </si>
  <si>
    <t>Mgr. Erik Ľoch</t>
  </si>
  <si>
    <t>Ing. Ľubica Majstríková, Phd.,MBA</t>
  </si>
  <si>
    <t>Mgr. Maroš Nagy</t>
  </si>
  <si>
    <t>Zoltán Novák</t>
  </si>
  <si>
    <t>Alexander Rondoš</t>
  </si>
  <si>
    <t>Milan Sivák</t>
  </si>
  <si>
    <t>Ing. Mariana Soláriková</t>
  </si>
  <si>
    <t>Anton Štefan</t>
  </si>
  <si>
    <t>Veronika Štrbová</t>
  </si>
  <si>
    <t>Barbora Tomášová</t>
  </si>
  <si>
    <t>Patrik Vanko</t>
  </si>
  <si>
    <t>David Halámek</t>
  </si>
  <si>
    <t>Viliam Hasoň</t>
  </si>
  <si>
    <t>Martin Hidaši</t>
  </si>
  <si>
    <t>Ján Chudíček</t>
  </si>
  <si>
    <t>Michal Kica</t>
  </si>
  <si>
    <t>Marek Klačanský</t>
  </si>
  <si>
    <t>Adam Lindauer</t>
  </si>
  <si>
    <t>Oliver Pajkoš</t>
  </si>
  <si>
    <t>Veronika Rusňáková</t>
  </si>
  <si>
    <t>Ivan Slovák</t>
  </si>
  <si>
    <t>Mgr. Antónia Štefanová</t>
  </si>
  <si>
    <t>E-MAIL</t>
  </si>
  <si>
    <t>hodnotí</t>
  </si>
  <si>
    <t>2´</t>
  </si>
  <si>
    <r>
      <rPr>
        <b/>
        <sz val="11"/>
        <rFont val="Calibri"/>
        <family val="2"/>
      </rPr>
      <t>Tresty</t>
    </r>
    <r>
      <rPr>
        <b/>
        <sz val="10"/>
        <rFont val="Calibri"/>
        <family val="2"/>
      </rPr>
      <t xml:space="preserve"> FUNKCIONÁRI</t>
    </r>
  </si>
  <si>
    <t>tím</t>
  </si>
  <si>
    <t>Domáci (A)</t>
  </si>
  <si>
    <t>Hostia (B)</t>
  </si>
  <si>
    <t>A</t>
  </si>
  <si>
    <t>POZITÍVNE</t>
  </si>
  <si>
    <t>NEGATÍVNE</t>
  </si>
  <si>
    <t>ODPORÚČANIA NA ZLEPŠENIE</t>
  </si>
  <si>
    <t xml:space="preserve"> DELEGÁT</t>
  </si>
  <si>
    <t xml:space="preserve"> ROZHODCA</t>
  </si>
  <si>
    <t>www.slovakhandball.sk</t>
  </si>
  <si>
    <t>ROZHODCOVIA</t>
  </si>
  <si>
    <t>SPRÁVA DELEGÁTA ZO STRETNUTIA</t>
  </si>
  <si>
    <t>ŠPECIFIKÁCIA</t>
  </si>
  <si>
    <t>Kontakt s hl. usporiadateľom, usporiadateľská služba</t>
  </si>
  <si>
    <t>ORGANIZÁCIA STRETNUTIA</t>
  </si>
  <si>
    <t>ÚLOHY POČAS STRETNUTIA</t>
  </si>
  <si>
    <t>POVINNOSTI REALIZAČNÝCH TÍMOV</t>
  </si>
  <si>
    <t>TÍM A</t>
  </si>
  <si>
    <t>TÍM B</t>
  </si>
  <si>
    <t>C</t>
  </si>
  <si>
    <t>MASTER</t>
  </si>
  <si>
    <t>OK / PROBLÉM (X)</t>
  </si>
  <si>
    <t>DISKVALIFIKÁCIE</t>
  </si>
  <si>
    <t>číslo</t>
  </si>
  <si>
    <t>registračný p.</t>
  </si>
  <si>
    <t>dôvod</t>
  </si>
  <si>
    <t>ODOBRANÝ</t>
  </si>
  <si>
    <t>PONECHANÝ</t>
  </si>
  <si>
    <t xml:space="preserve"> meno priezvisko</t>
  </si>
  <si>
    <t>KOMENTÁR</t>
  </si>
  <si>
    <t>VYPRACOVAL</t>
  </si>
  <si>
    <t>DÁTUM</t>
  </si>
  <si>
    <t xml:space="preserve"> </t>
  </si>
  <si>
    <t>HODNOTIACI HÁROK  -  2021/2022</t>
  </si>
  <si>
    <t>NIKÉ HANDBALL EXTRALIGA</t>
  </si>
  <si>
    <t>XA-88</t>
  </si>
  <si>
    <t>HC Sporta Hlohovec</t>
  </si>
  <si>
    <t>MHC Štart Nové Zámky</t>
  </si>
  <si>
    <t>Hlohovec</t>
  </si>
  <si>
    <t>3/3</t>
  </si>
  <si>
    <t>4/3</t>
  </si>
  <si>
    <t>0</t>
  </si>
  <si>
    <t>karlubik@plastex.sk</t>
  </si>
  <si>
    <t>Dobre zvládnutý zápas. Veľmi dobre posudzované situácie ohľadne 7m hodov-dobré posúdenie postavenia brániacich hráčov. S tým súvisiace veľmi dobré posudzovanie útočných faulov. Línia posudzovcania 7m hodov a ÚF bola jasná a dodržaná po celý zápas .</t>
  </si>
  <si>
    <t>Kroky-časté situácie v tomto zápase boli posudzované s chybami. Niekedy boli odpískané neexistujúce kroky, inokedy kroky boli a ostali bez zapískania. Súboje pivotov-v prvom polčase sa na pivote hralo veľmi nečisto a bolo treba sa týmto situáciám venovať aktívnejšie</t>
  </si>
  <si>
    <t>Odporúčam popracovať ešte na lepšej reči tela, aby vaše rozhodnutia na ihrisku boli prezentované s väčšou razantnosťou a presvedčivosťou. Po zápase rozobraté postavenie Milana pri osobnej obrane NZ-odporúčané zmeniť postavenie na ihrisku pri takýchto situáciách</t>
  </si>
  <si>
    <t>Tomáš Húska</t>
  </si>
  <si>
    <t>zástavu NHE niesli iba 2 dievčatá...</t>
  </si>
  <si>
    <t>TK nebola</t>
  </si>
  <si>
    <t>Milan Skokan</t>
  </si>
  <si>
    <t>hralo sa bez divákov</t>
  </si>
  <si>
    <t>Tréner HC Dudáš výnimka SZH</t>
  </si>
  <si>
    <t>Hráč HC Sebastián Paloncy povolený štart o 2 vekové kategórie.</t>
  </si>
  <si>
    <t>Hráč HC Marcel Baran má fotku na registračnom preukaze, ktorá tam vekovo vôbec nesedí...fotka RP v prílohe</t>
  </si>
  <si>
    <t>Hráč HC Jakub Antala a hráč NZ Christopher Bako hrali na prehlásenie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</si>
</sst>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_-;\-* #,##0_-;_-* &quot;-&quot;_-;_-@_-"/>
    <numFmt numFmtId="170" formatCode="_-* #,##0.00\ &quot;EUR&quot;_-;\-* #,##0.00\ &quot;EUR&quot;_-;_-* &quot;-&quot;??\ &quot;EUR&quot;_-;_-@_-"/>
    <numFmt numFmtId="171" formatCode="_-* #,##0.00_-;\-* #,##0.00_-;_-* &quot;-&quot;??_-;_-@_-"/>
    <numFmt numFmtId="172" formatCode="#,##0\ &quot;€&quot;_);\(#,##0\ &quot;€&quot;\)"/>
    <numFmt numFmtId="173" formatCode="#,##0\ &quot;€&quot;_);[Red]\(#,##0\ &quot;€&quot;\)"/>
    <numFmt numFmtId="174" formatCode="#,##0.00\ &quot;€&quot;_);\(#,##0.00\ &quot;€&quot;\)"/>
    <numFmt numFmtId="175" formatCode="#,##0.00\ &quot;€&quot;_);[Red]\(#,##0.00\ &quot;€&quot;\)"/>
    <numFmt numFmtId="176" formatCode="_ * #,##0_)\ &quot;€&quot;_ ;_ * \(#,##0\)\ &quot;€&quot;_ ;_ * &quot;-&quot;_)\ &quot;€&quot;_ ;_ @_ "/>
    <numFmt numFmtId="177" formatCode="_ * #,##0_)_ ;_ * \(#,##0\)_ ;_ * &quot;-&quot;_)_ ;_ @_ "/>
    <numFmt numFmtId="178" formatCode="_ * #,##0.00_)\ &quot;€&quot;_ ;_ * \(#,##0.00\)\ &quot;€&quot;_ ;_ * &quot;-&quot;??_)\ &quot;€&quot;_ ;_ @_ "/>
    <numFmt numFmtId="179" formatCode="_ * #,##0.00_)_ ;_ * \(#,##0.00\)_ ;_ * &quot;-&quot;??_)_ ;_ @_ 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_-* #,##0\ _E_U_R_-;\-* #,##0\ _E_U_R_-;_-* &quot;-&quot;\ _E_U_R_-;_-@_-"/>
    <numFmt numFmtId="195" formatCode="_-* #,##0.00\ _E_U_R_-;\-* #,##0.00\ _E_U_R_-;_-* &quot;-&quot;??\ _E_U_R_-;_-@_-"/>
    <numFmt numFmtId="196" formatCode="&quot;Sk&quot;#,##0_);\(&quot;Sk&quot;#,##0\)"/>
    <numFmt numFmtId="197" formatCode="&quot;Sk&quot;#,##0_);[Red]\(&quot;Sk&quot;#,##0\)"/>
    <numFmt numFmtId="198" formatCode="&quot;Sk&quot;#,##0.00_);\(&quot;Sk&quot;#,##0.00\)"/>
    <numFmt numFmtId="199" formatCode="&quot;Sk&quot;#,##0.00_);[Red]\(&quot;Sk&quot;#,##0.00\)"/>
    <numFmt numFmtId="200" formatCode="_(&quot;Sk&quot;* #,##0_);_(&quot;Sk&quot;* \(#,##0\);_(&quot;Sk&quot;* &quot;-&quot;_);_(@_)"/>
    <numFmt numFmtId="201" formatCode="_(* #,##0_);_(* \(#,##0\);_(* &quot;-&quot;_);_(@_)"/>
    <numFmt numFmtId="202" formatCode="_(&quot;Sk&quot;* #,##0.00_);_(&quot;Sk&quot;* \(#,##0.00\);_(&quot;Sk&quot;* &quot;-&quot;??_);_(@_)"/>
    <numFmt numFmtId="203" formatCode="_(* #,##0.00_);_(* \(#,##0.00\);_(* &quot;-&quot;??_);_(@_)"/>
    <numFmt numFmtId="204" formatCode="&quot;€&quot;\ #,##0;\-&quot;€&quot;\ #,##0"/>
    <numFmt numFmtId="205" formatCode="&quot;€&quot;\ #,##0;[Red]\-&quot;€&quot;\ #,##0"/>
    <numFmt numFmtId="206" formatCode="&quot;€&quot;\ #,##0.00;\-&quot;€&quot;\ #,##0.00"/>
    <numFmt numFmtId="207" formatCode="&quot;€&quot;\ #,##0.00;[Red]\-&quot;€&quot;\ #,##0.00"/>
    <numFmt numFmtId="208" formatCode="_-&quot;€&quot;\ * #,##0_-;\-&quot;€&quot;\ * #,##0_-;_-&quot;€&quot;\ * &quot;-&quot;_-;_-@_-"/>
    <numFmt numFmtId="209" formatCode="_-&quot;€&quot;\ * #,##0.00_-;\-&quot;€&quot;\ * #,##0.00_-;_-&quot;€&quot;\ * &quot;-&quot;??_-;_-@_-"/>
    <numFmt numFmtId="210" formatCode="[$-C07]dddd\,\ dd\.\ mmmm\ yyyy"/>
    <numFmt numFmtId="211" formatCode="0.0"/>
    <numFmt numFmtId="212" formatCode="dd/mm/yyyy;@"/>
    <numFmt numFmtId="213" formatCode="00"/>
    <numFmt numFmtId="214" formatCode="_-* #,##0.000_-;\-* #,##0.000_-;_-* &quot;-&quot;??_-;_-@_-"/>
    <numFmt numFmtId="215" formatCode="&quot;Áno&quot;;&quot;Áno&quot;;&quot;Nie&quot;"/>
    <numFmt numFmtId="216" formatCode="&quot;Pravda&quot;;&quot;Pravda&quot;;&quot;Nepravda&quot;"/>
    <numFmt numFmtId="217" formatCode="&quot;Zapnuté&quot;;&quot;Zapnuté&quot;;&quot;Vypnuté&quot;"/>
    <numFmt numFmtId="218" formatCode="[$€-2]\ #\ ##,000_);[Red]\([$€-2]\ #\ ##,000\)"/>
    <numFmt numFmtId="219" formatCode="0.000"/>
    <numFmt numFmtId="220" formatCode="0.0000"/>
    <numFmt numFmtId="221" formatCode="[$-405]d\.\ mmmm\ yyyy"/>
    <numFmt numFmtId="222" formatCode="[$-F400]h:mm:ss\ AM/PM"/>
  </numFmts>
  <fonts count="63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i/>
      <sz val="16"/>
      <name val="Calibri"/>
      <family val="2"/>
    </font>
    <font>
      <sz val="12"/>
      <color indexed="9"/>
      <name val="Calibri"/>
      <family val="2"/>
    </font>
    <font>
      <b/>
      <sz val="12"/>
      <color indexed="9"/>
      <name val="Calibri"/>
      <family val="2"/>
    </font>
    <font>
      <b/>
      <sz val="10"/>
      <color indexed="9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9"/>
      <name val="Calibri"/>
      <family val="2"/>
    </font>
    <font>
      <b/>
      <i/>
      <sz val="12"/>
      <name val="Calibri"/>
      <family val="2"/>
    </font>
    <font>
      <sz val="14"/>
      <name val="Calibri"/>
      <family val="2"/>
    </font>
    <font>
      <b/>
      <i/>
      <sz val="16"/>
      <color indexed="9"/>
      <name val="Calibri"/>
      <family val="2"/>
    </font>
    <font>
      <b/>
      <sz val="18"/>
      <name val="Calibri"/>
      <family val="2"/>
    </font>
    <font>
      <b/>
      <sz val="14"/>
      <name val="Calibri"/>
      <family val="2"/>
    </font>
    <font>
      <b/>
      <i/>
      <sz val="14"/>
      <name val="Calibri"/>
      <family val="2"/>
    </font>
    <font>
      <i/>
      <sz val="14"/>
      <name val="Calibri"/>
      <family val="2"/>
    </font>
    <font>
      <u val="single"/>
      <sz val="10"/>
      <color indexed="12"/>
      <name val="Calibri"/>
      <family val="2"/>
    </font>
    <font>
      <b/>
      <sz val="14"/>
      <color indexed="9"/>
      <name val="Calibri"/>
      <family val="2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Calibri"/>
      <family val="2"/>
    </font>
    <font>
      <sz val="12"/>
      <color theme="0"/>
      <name val="Calibri"/>
      <family val="2"/>
    </font>
    <font>
      <b/>
      <sz val="12"/>
      <color theme="0"/>
      <name val="Calibri"/>
      <family val="2"/>
    </font>
    <font>
      <b/>
      <sz val="10"/>
      <color theme="0"/>
      <name val="Calibri"/>
      <family val="2"/>
    </font>
    <font>
      <b/>
      <i/>
      <sz val="16"/>
      <color theme="0"/>
      <name val="Calibri"/>
      <family val="2"/>
    </font>
    <font>
      <b/>
      <sz val="14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1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mediumDashed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 style="medium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 style="thin"/>
      <top style="thick"/>
      <bottom>
        <color indexed="63"/>
      </bottom>
    </border>
    <border>
      <left style="thick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 style="thick"/>
      <bottom style="mediumDashed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thick"/>
      <bottom style="dashed"/>
    </border>
    <border>
      <left>
        <color indexed="63"/>
      </left>
      <right>
        <color indexed="63"/>
      </right>
      <top style="dashed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ck"/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ck"/>
      <top style="dashed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thick"/>
      <top style="medium"/>
      <bottom style="medium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thick"/>
      <top style="mediumDashed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 style="mediumDashed"/>
      <bottom style="thin"/>
    </border>
    <border>
      <left style="thin"/>
      <right style="thin"/>
      <top style="mediumDashed"/>
      <bottom style="thin"/>
    </border>
    <border>
      <left style="thin"/>
      <right style="thick"/>
      <top style="mediumDashed"/>
      <bottom style="thin"/>
    </border>
    <border>
      <left style="thick"/>
      <right style="thin"/>
      <top style="thin"/>
      <bottom style="medium"/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n"/>
      <right style="thin"/>
      <top style="thin"/>
      <bottom style="thick"/>
    </border>
    <border>
      <left style="thick"/>
      <right style="thin"/>
      <top style="thin"/>
      <bottom style="thick"/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/>
      <right style="thin"/>
      <top style="thick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thick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ck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0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18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19" borderId="1" applyNumberFormat="0" applyAlignment="0" applyProtection="0"/>
    <xf numFmtId="209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14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1" borderId="5" applyNumberFormat="0" applyFont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22" borderId="8" applyNumberFormat="0" applyAlignment="0" applyProtection="0"/>
    <xf numFmtId="0" fontId="54" fillId="23" borderId="8" applyNumberFormat="0" applyAlignment="0" applyProtection="0"/>
    <xf numFmtId="0" fontId="55" fillId="23" borderId="9" applyNumberFormat="0" applyAlignment="0" applyProtection="0"/>
    <xf numFmtId="0" fontId="56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15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</cellStyleXfs>
  <cellXfs count="434">
    <xf numFmtId="0" fontId="0" fillId="0" borderId="0" xfId="0" applyAlignment="1">
      <alignment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5" fillId="0" borderId="14" xfId="0" applyFont="1" applyBorder="1" applyAlignment="1" applyProtection="1">
      <alignment horizontal="center" vertical="center"/>
      <protection locked="0"/>
    </xf>
    <xf numFmtId="0" fontId="25" fillId="0" borderId="11" xfId="0" applyFont="1" applyBorder="1" applyAlignment="1" applyProtection="1">
      <alignment horizontal="center" vertical="center"/>
      <protection locked="0"/>
    </xf>
    <xf numFmtId="0" fontId="25" fillId="0" borderId="10" xfId="0" applyFont="1" applyBorder="1" applyAlignment="1" applyProtection="1">
      <alignment horizontal="center" vertical="center"/>
      <protection locked="0"/>
    </xf>
    <xf numFmtId="0" fontId="25" fillId="0" borderId="15" xfId="0" applyFont="1" applyBorder="1" applyAlignment="1" applyProtection="1">
      <alignment horizontal="center" vertical="center"/>
      <protection locked="0"/>
    </xf>
    <xf numFmtId="0" fontId="25" fillId="0" borderId="16" xfId="0" applyFont="1" applyBorder="1" applyAlignment="1" applyProtection="1">
      <alignment horizontal="center" vertical="center"/>
      <protection locked="0"/>
    </xf>
    <xf numFmtId="0" fontId="25" fillId="0" borderId="17" xfId="0" applyFont="1" applyBorder="1" applyAlignment="1" applyProtection="1">
      <alignment horizontal="center" vertical="center"/>
      <protection locked="0"/>
    </xf>
    <xf numFmtId="0" fontId="25" fillId="0" borderId="18" xfId="0" applyFont="1" applyBorder="1" applyAlignment="1" applyProtection="1">
      <alignment horizontal="center" vertical="center"/>
      <protection locked="0"/>
    </xf>
    <xf numFmtId="0" fontId="25" fillId="0" borderId="13" xfId="0" applyFont="1" applyBorder="1" applyAlignment="1" applyProtection="1">
      <alignment horizontal="center" vertical="center"/>
      <protection locked="0"/>
    </xf>
    <xf numFmtId="0" fontId="25" fillId="0" borderId="19" xfId="0" applyFont="1" applyBorder="1" applyAlignment="1" applyProtection="1">
      <alignment horizontal="center" vertical="center"/>
      <protection locked="0"/>
    </xf>
    <xf numFmtId="0" fontId="25" fillId="0" borderId="20" xfId="0" applyFont="1" applyBorder="1" applyAlignment="1" applyProtection="1">
      <alignment horizontal="center" vertical="center"/>
      <protection locked="0"/>
    </xf>
    <xf numFmtId="0" fontId="25" fillId="0" borderId="12" xfId="0" applyFont="1" applyBorder="1" applyAlignment="1" applyProtection="1">
      <alignment horizontal="center" vertical="center"/>
      <protection locked="0"/>
    </xf>
    <xf numFmtId="0" fontId="25" fillId="0" borderId="21" xfId="0" applyFont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26" fillId="0" borderId="22" xfId="0" applyFont="1" applyBorder="1" applyAlignment="1" applyProtection="1">
      <alignment/>
      <protection/>
    </xf>
    <xf numFmtId="0" fontId="28" fillId="30" borderId="23" xfId="0" applyFont="1" applyFill="1" applyBorder="1" applyAlignment="1" applyProtection="1">
      <alignment horizontal="center" vertical="center"/>
      <protection/>
    </xf>
    <xf numFmtId="0" fontId="58" fillId="0" borderId="0" xfId="0" applyFont="1" applyAlignment="1" applyProtection="1">
      <alignment horizontal="left" indent="2"/>
      <protection/>
    </xf>
    <xf numFmtId="0" fontId="26" fillId="0" borderId="24" xfId="0" applyFont="1" applyBorder="1" applyAlignment="1" applyProtection="1">
      <alignment/>
      <protection/>
    </xf>
    <xf numFmtId="0" fontId="26" fillId="0" borderId="0" xfId="0" applyFont="1" applyAlignment="1" applyProtection="1">
      <alignment horizontal="center"/>
      <protection/>
    </xf>
    <xf numFmtId="0" fontId="26" fillId="0" borderId="0" xfId="0" applyFont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0" fontId="59" fillId="0" borderId="0" xfId="0" applyFont="1" applyAlignment="1" applyProtection="1">
      <alignment/>
      <protection/>
    </xf>
    <xf numFmtId="0" fontId="60" fillId="0" borderId="0" xfId="0" applyFont="1" applyFill="1" applyBorder="1" applyAlignment="1" applyProtection="1" quotePrefix="1">
      <alignment horizontal="center" vertical="center"/>
      <protection/>
    </xf>
    <xf numFmtId="0" fontId="60" fillId="0" borderId="0" xfId="0" applyFont="1" applyFill="1" applyBorder="1" applyAlignment="1" applyProtection="1">
      <alignment horizontal="center" vertical="center"/>
      <protection/>
    </xf>
    <xf numFmtId="0" fontId="32" fillId="0" borderId="25" xfId="0" applyFont="1" applyBorder="1" applyAlignment="1" applyProtection="1">
      <alignment vertical="top" wrapText="1"/>
      <protection/>
    </xf>
    <xf numFmtId="171" fontId="8" fillId="0" borderId="11" xfId="33" applyFont="1" applyBorder="1" applyAlignment="1" applyProtection="1">
      <alignment horizontal="center" vertical="center"/>
      <protection/>
    </xf>
    <xf numFmtId="171" fontId="8" fillId="0" borderId="12" xfId="33" applyFont="1" applyBorder="1" applyAlignment="1" applyProtection="1">
      <alignment horizontal="center" vertical="center"/>
      <protection/>
    </xf>
    <xf numFmtId="171" fontId="8" fillId="0" borderId="10" xfId="33" applyFont="1" applyBorder="1" applyAlignment="1" applyProtection="1">
      <alignment horizontal="center" vertical="center"/>
      <protection/>
    </xf>
    <xf numFmtId="171" fontId="8" fillId="0" borderId="21" xfId="33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/>
      <protection/>
    </xf>
    <xf numFmtId="0" fontId="32" fillId="30" borderId="26" xfId="0" applyFont="1" applyFill="1" applyBorder="1" applyAlignment="1" applyProtection="1">
      <alignment horizontal="center" vertical="center"/>
      <protection locked="0"/>
    </xf>
    <xf numFmtId="0" fontId="33" fillId="30" borderId="27" xfId="0" applyFont="1" applyFill="1" applyBorder="1" applyAlignment="1" applyProtection="1">
      <alignment horizontal="center" vertical="center"/>
      <protection locked="0"/>
    </xf>
    <xf numFmtId="20" fontId="32" fillId="30" borderId="28" xfId="0" applyNumberFormat="1" applyFont="1" applyFill="1" applyBorder="1" applyAlignment="1" applyProtection="1">
      <alignment horizontal="center" vertical="center"/>
      <protection locked="0"/>
    </xf>
    <xf numFmtId="0" fontId="32" fillId="30" borderId="29" xfId="0" applyFont="1" applyFill="1" applyBorder="1" applyAlignment="1" applyProtection="1">
      <alignment horizontal="center" vertical="center"/>
      <protection locked="0"/>
    </xf>
    <xf numFmtId="0" fontId="33" fillId="30" borderId="30" xfId="0" applyFont="1" applyFill="1" applyBorder="1" applyAlignment="1" applyProtection="1">
      <alignment horizontal="center" vertical="center"/>
      <protection locked="0"/>
    </xf>
    <xf numFmtId="0" fontId="32" fillId="30" borderId="31" xfId="0" applyFont="1" applyFill="1" applyBorder="1" applyAlignment="1" applyProtection="1">
      <alignment horizontal="center" vertical="center"/>
      <protection locked="0"/>
    </xf>
    <xf numFmtId="0" fontId="32" fillId="30" borderId="32" xfId="0" applyFont="1" applyFill="1" applyBorder="1" applyAlignment="1" applyProtection="1">
      <alignment horizontal="center" vertical="center"/>
      <protection locked="0"/>
    </xf>
    <xf numFmtId="0" fontId="33" fillId="30" borderId="33" xfId="0" applyFont="1" applyFill="1" applyBorder="1" applyAlignment="1" applyProtection="1">
      <alignment horizontal="center" vertical="center"/>
      <protection locked="0"/>
    </xf>
    <xf numFmtId="0" fontId="32" fillId="30" borderId="34" xfId="0" applyFont="1" applyFill="1" applyBorder="1" applyAlignment="1" applyProtection="1">
      <alignment horizontal="center" vertical="center"/>
      <protection locked="0"/>
    </xf>
    <xf numFmtId="0" fontId="9" fillId="30" borderId="35" xfId="0" applyFont="1" applyFill="1" applyBorder="1" applyAlignment="1" applyProtection="1">
      <alignment horizontal="center" vertical="center"/>
      <protection locked="0"/>
    </xf>
    <xf numFmtId="1" fontId="57" fillId="0" borderId="0" xfId="0" applyNumberFormat="1" applyFont="1" applyAlignment="1" applyProtection="1">
      <alignment/>
      <protection/>
    </xf>
    <xf numFmtId="49" fontId="8" fillId="0" borderId="36" xfId="0" applyNumberFormat="1" applyFont="1" applyBorder="1" applyAlignment="1" applyProtection="1">
      <alignment horizontal="center" vertical="center"/>
      <protection locked="0"/>
    </xf>
    <xf numFmtId="0" fontId="34" fillId="31" borderId="37" xfId="0" applyFont="1" applyFill="1" applyBorder="1" applyAlignment="1" applyProtection="1">
      <alignment horizontal="center" vertical="center"/>
      <protection/>
    </xf>
    <xf numFmtId="0" fontId="32" fillId="31" borderId="18" xfId="0" applyFont="1" applyFill="1" applyBorder="1" applyAlignment="1" applyProtection="1">
      <alignment horizontal="center" vertical="center"/>
      <protection/>
    </xf>
    <xf numFmtId="0" fontId="25" fillId="31" borderId="20" xfId="0" applyFont="1" applyFill="1" applyBorder="1" applyAlignment="1" applyProtection="1">
      <alignment horizontal="center" vertical="center"/>
      <protection/>
    </xf>
    <xf numFmtId="0" fontId="32" fillId="32" borderId="18" xfId="0" applyFont="1" applyFill="1" applyBorder="1" applyAlignment="1" applyProtection="1">
      <alignment horizontal="center" vertical="center"/>
      <protection/>
    </xf>
    <xf numFmtId="0" fontId="25" fillId="32" borderId="20" xfId="0" applyFont="1" applyFill="1" applyBorder="1" applyAlignment="1" applyProtection="1">
      <alignment horizontal="center" vertical="center"/>
      <protection/>
    </xf>
    <xf numFmtId="0" fontId="35" fillId="31" borderId="30" xfId="0" applyFont="1" applyFill="1" applyBorder="1" applyAlignment="1" applyProtection="1">
      <alignment horizontal="center" vertical="center"/>
      <protection/>
    </xf>
    <xf numFmtId="0" fontId="35" fillId="31" borderId="38" xfId="0" applyFont="1" applyFill="1" applyBorder="1" applyAlignment="1" applyProtection="1">
      <alignment horizontal="center" vertical="center"/>
      <protection/>
    </xf>
    <xf numFmtId="0" fontId="35" fillId="33" borderId="27" xfId="0" applyFont="1" applyFill="1" applyBorder="1" applyAlignment="1" applyProtection="1">
      <alignment horizontal="center" vertical="center" wrapText="1"/>
      <protection/>
    </xf>
    <xf numFmtId="0" fontId="35" fillId="33" borderId="39" xfId="0" applyFont="1" applyFill="1" applyBorder="1" applyAlignment="1" applyProtection="1">
      <alignment horizontal="center" vertical="center" wrapText="1"/>
      <protection/>
    </xf>
    <xf numFmtId="0" fontId="8" fillId="32" borderId="40" xfId="0" applyFont="1" applyFill="1" applyBorder="1" applyAlignment="1" applyProtection="1" quotePrefix="1">
      <alignment horizontal="center" vertical="center"/>
      <protection/>
    </xf>
    <xf numFmtId="0" fontId="8" fillId="32" borderId="41" xfId="0" applyFont="1" applyFill="1" applyBorder="1" applyAlignment="1" applyProtection="1">
      <alignment horizontal="center" vertical="center"/>
      <protection/>
    </xf>
    <xf numFmtId="0" fontId="8" fillId="32" borderId="42" xfId="0" applyFont="1" applyFill="1" applyBorder="1" applyAlignment="1" applyProtection="1" quotePrefix="1">
      <alignment horizontal="center" vertical="center"/>
      <protection/>
    </xf>
    <xf numFmtId="0" fontId="26" fillId="32" borderId="43" xfId="0" applyFont="1" applyFill="1" applyBorder="1" applyAlignment="1" applyProtection="1">
      <alignment horizontal="center" vertical="center"/>
      <protection/>
    </xf>
    <xf numFmtId="0" fontId="8" fillId="31" borderId="40" xfId="0" applyFont="1" applyFill="1" applyBorder="1" applyAlignment="1" applyProtection="1" quotePrefix="1">
      <alignment horizontal="center" vertical="center"/>
      <protection/>
    </xf>
    <xf numFmtId="0" fontId="8" fillId="31" borderId="41" xfId="0" applyFont="1" applyFill="1" applyBorder="1" applyAlignment="1" applyProtection="1">
      <alignment horizontal="center" vertical="center"/>
      <protection/>
    </xf>
    <xf numFmtId="0" fontId="8" fillId="31" borderId="42" xfId="0" applyFont="1" applyFill="1" applyBorder="1" applyAlignment="1" applyProtection="1" quotePrefix="1">
      <alignment horizontal="center" vertical="center"/>
      <protection/>
    </xf>
    <xf numFmtId="0" fontId="34" fillId="33" borderId="37" xfId="0" applyFont="1" applyFill="1" applyBorder="1" applyAlignment="1" applyProtection="1">
      <alignment horizontal="center" vertical="center"/>
      <protection/>
    </xf>
    <xf numFmtId="0" fontId="26" fillId="31" borderId="43" xfId="0" applyFont="1" applyFill="1" applyBorder="1" applyAlignment="1" applyProtection="1">
      <alignment horizontal="center" vertical="center"/>
      <protection/>
    </xf>
    <xf numFmtId="0" fontId="35" fillId="32" borderId="30" xfId="0" applyFont="1" applyFill="1" applyBorder="1" applyAlignment="1" applyProtection="1">
      <alignment horizontal="center" vertical="center"/>
      <protection/>
    </xf>
    <xf numFmtId="0" fontId="35" fillId="32" borderId="38" xfId="0" applyFont="1" applyFill="1" applyBorder="1" applyAlignment="1" applyProtection="1">
      <alignment horizontal="center" vertical="center"/>
      <protection/>
    </xf>
    <xf numFmtId="0" fontId="28" fillId="34" borderId="44" xfId="0" applyFont="1" applyFill="1" applyBorder="1" applyAlignment="1" applyProtection="1">
      <alignment horizontal="center" vertical="center"/>
      <protection/>
    </xf>
    <xf numFmtId="0" fontId="9" fillId="32" borderId="45" xfId="0" applyFont="1" applyFill="1" applyBorder="1" applyAlignment="1" applyProtection="1">
      <alignment horizontal="left" vertical="center"/>
      <protection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47" xfId="0" applyFont="1" applyFill="1" applyBorder="1" applyAlignment="1" applyProtection="1">
      <alignment horizontal="center" vertical="center"/>
      <protection/>
    </xf>
    <xf numFmtId="0" fontId="9" fillId="32" borderId="48" xfId="0" applyFont="1" applyFill="1" applyBorder="1" applyAlignment="1" applyProtection="1">
      <alignment horizontal="center" vertical="center"/>
      <protection/>
    </xf>
    <xf numFmtId="0" fontId="32" fillId="35" borderId="49" xfId="0" applyFont="1" applyFill="1" applyBorder="1" applyAlignment="1" applyProtection="1">
      <alignment horizontal="left" vertical="center"/>
      <protection locked="0"/>
    </xf>
    <xf numFmtId="0" fontId="32" fillId="35" borderId="50" xfId="0" applyFont="1" applyFill="1" applyBorder="1" applyAlignment="1" applyProtection="1">
      <alignment horizontal="left" vertical="center"/>
      <protection locked="0"/>
    </xf>
    <xf numFmtId="0" fontId="32" fillId="35" borderId="51" xfId="0" applyFont="1" applyFill="1" applyBorder="1" applyAlignment="1" applyProtection="1">
      <alignment horizontal="left" vertical="center"/>
      <protection locked="0"/>
    </xf>
    <xf numFmtId="0" fontId="9" fillId="31" borderId="52" xfId="0" applyFont="1" applyFill="1" applyBorder="1" applyAlignment="1" applyProtection="1">
      <alignment horizontal="center" vertical="center"/>
      <protection/>
    </xf>
    <xf numFmtId="0" fontId="57" fillId="0" borderId="0" xfId="0" applyFont="1" applyFill="1" applyAlignment="1" applyProtection="1">
      <alignment/>
      <protection/>
    </xf>
    <xf numFmtId="0" fontId="58" fillId="0" borderId="0" xfId="0" applyFont="1" applyFill="1" applyAlignment="1" applyProtection="1">
      <alignment horizontal="left" indent="2"/>
      <protection/>
    </xf>
    <xf numFmtId="49" fontId="8" fillId="0" borderId="11" xfId="0" applyNumberFormat="1" applyFont="1" applyBorder="1" applyAlignment="1" applyProtection="1">
      <alignment horizontal="center" vertical="center"/>
      <protection/>
    </xf>
    <xf numFmtId="0" fontId="28" fillId="32" borderId="53" xfId="0" applyFont="1" applyFill="1" applyBorder="1" applyAlignment="1" applyProtection="1">
      <alignment horizontal="center" vertical="center" wrapText="1"/>
      <protection/>
    </xf>
    <xf numFmtId="0" fontId="28" fillId="32" borderId="54" xfId="0" applyFont="1" applyFill="1" applyBorder="1" applyAlignment="1" applyProtection="1">
      <alignment horizontal="center" vertical="center" wrapText="1"/>
      <protection/>
    </xf>
    <xf numFmtId="0" fontId="28" fillId="32" borderId="55" xfId="0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0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1" xfId="0" applyNumberFormat="1" applyFont="1" applyBorder="1" applyAlignment="1" applyProtection="1">
      <alignment horizontal="center" vertical="center" wrapText="1"/>
      <protection locked="0"/>
    </xf>
    <xf numFmtId="49" fontId="36" fillId="0" borderId="12" xfId="0" applyNumberFormat="1" applyFont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Border="1" applyAlignment="1" applyProtection="1">
      <alignment horizontal="center" vertical="center" wrapText="1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36" fillId="0" borderId="14" xfId="0" applyNumberFormat="1" applyFont="1" applyFill="1" applyBorder="1" applyAlignment="1" applyProtection="1">
      <alignment horizontal="center" vertical="center"/>
      <protection locked="0"/>
    </xf>
    <xf numFmtId="49" fontId="36" fillId="0" borderId="20" xfId="0" applyNumberFormat="1" applyFont="1" applyFill="1" applyBorder="1" applyAlignment="1" applyProtection="1">
      <alignment horizontal="center" vertical="center"/>
      <protection locked="0"/>
    </xf>
    <xf numFmtId="49" fontId="36" fillId="0" borderId="12" xfId="0" applyNumberFormat="1" applyFont="1" applyFill="1" applyBorder="1" applyAlignment="1" applyProtection="1">
      <alignment horizontal="center" vertical="center"/>
      <protection locked="0"/>
    </xf>
    <xf numFmtId="0" fontId="26" fillId="0" borderId="25" xfId="0" applyFont="1" applyBorder="1" applyAlignment="1" applyProtection="1">
      <alignment horizontal="center" vertical="top" wrapText="1"/>
      <protection/>
    </xf>
    <xf numFmtId="0" fontId="26" fillId="0" borderId="56" xfId="0" applyFont="1" applyBorder="1" applyAlignment="1" applyProtection="1">
      <alignment horizontal="center" vertical="top" wrapText="1"/>
      <protection/>
    </xf>
    <xf numFmtId="0" fontId="9" fillId="33" borderId="25" xfId="0" applyFont="1" applyFill="1" applyBorder="1" applyAlignment="1" applyProtection="1">
      <alignment horizontal="center" vertical="center" wrapText="1"/>
      <protection/>
    </xf>
    <xf numFmtId="0" fontId="26" fillId="33" borderId="25" xfId="0" applyFont="1" applyFill="1" applyBorder="1" applyAlignment="1" applyProtection="1">
      <alignment horizontal="center" vertical="center" wrapText="1"/>
      <protection/>
    </xf>
    <xf numFmtId="0" fontId="39" fillId="31" borderId="14" xfId="0" applyFont="1" applyFill="1" applyBorder="1" applyAlignment="1" applyProtection="1">
      <alignment horizontal="center" vertical="center"/>
      <protection/>
    </xf>
    <xf numFmtId="0" fontId="39" fillId="31" borderId="20" xfId="0" applyFont="1" applyFill="1" applyBorder="1" applyAlignment="1" applyProtection="1">
      <alignment horizontal="center" vertical="center"/>
      <protection/>
    </xf>
    <xf numFmtId="0" fontId="25" fillId="31" borderId="57" xfId="0" applyFont="1" applyFill="1" applyBorder="1" applyAlignment="1" applyProtection="1">
      <alignment horizontal="center" vertical="center" wrapText="1"/>
      <protection/>
    </xf>
    <xf numFmtId="0" fontId="25" fillId="31" borderId="58" xfId="0" applyFont="1" applyFill="1" applyBorder="1" applyAlignment="1" applyProtection="1">
      <alignment horizontal="center" vertical="center" wrapText="1"/>
      <protection/>
    </xf>
    <xf numFmtId="0" fontId="25" fillId="31" borderId="59" xfId="0" applyFont="1" applyFill="1" applyBorder="1" applyAlignment="1" applyProtection="1">
      <alignment horizontal="center" vertical="center" wrapText="1"/>
      <protection/>
    </xf>
    <xf numFmtId="0" fontId="24" fillId="0" borderId="57" xfId="0" applyFont="1" applyFill="1" applyBorder="1" applyAlignment="1" applyProtection="1">
      <alignment horizontal="center" vertical="center" wrapText="1"/>
      <protection locked="0"/>
    </xf>
    <xf numFmtId="0" fontId="24" fillId="0" borderId="58" xfId="0" applyFont="1" applyFill="1" applyBorder="1" applyAlignment="1" applyProtection="1">
      <alignment horizontal="center" vertical="center" wrapText="1"/>
      <protection locked="0"/>
    </xf>
    <xf numFmtId="0" fontId="24" fillId="0" borderId="59" xfId="0" applyFont="1" applyFill="1" applyBorder="1" applyAlignment="1" applyProtection="1">
      <alignment horizontal="center" vertical="center" wrapText="1"/>
      <protection locked="0"/>
    </xf>
    <xf numFmtId="0" fontId="24" fillId="0" borderId="57" xfId="0" applyFont="1" applyBorder="1" applyAlignment="1" applyProtection="1">
      <alignment horizontal="center" vertical="center" wrapText="1"/>
      <protection locked="0"/>
    </xf>
    <xf numFmtId="0" fontId="24" fillId="0" borderId="58" xfId="0" applyFont="1" applyBorder="1" applyAlignment="1" applyProtection="1">
      <alignment horizontal="center" vertical="center" wrapText="1"/>
      <protection locked="0"/>
    </xf>
    <xf numFmtId="0" fontId="24" fillId="0" borderId="60" xfId="0" applyFont="1" applyBorder="1" applyAlignment="1" applyProtection="1">
      <alignment horizontal="center" vertical="center" wrapText="1"/>
      <protection locked="0"/>
    </xf>
    <xf numFmtId="0" fontId="3" fillId="0" borderId="61" xfId="36" applyFill="1" applyBorder="1" applyAlignment="1" applyProtection="1">
      <alignment horizontal="center" vertical="center" wrapText="1"/>
      <protection locked="0"/>
    </xf>
    <xf numFmtId="0" fontId="42" fillId="0" borderId="62" xfId="36" applyFont="1" applyFill="1" applyBorder="1" applyAlignment="1" applyProtection="1">
      <alignment horizontal="center" vertical="center" wrapText="1"/>
      <protection locked="0"/>
    </xf>
    <xf numFmtId="0" fontId="42" fillId="0" borderId="63" xfId="36" applyFont="1" applyFill="1" applyBorder="1" applyAlignment="1" applyProtection="1">
      <alignment horizontal="center" vertical="center" wrapText="1"/>
      <protection locked="0"/>
    </xf>
    <xf numFmtId="212" fontId="39" fillId="0" borderId="54" xfId="0" applyNumberFormat="1" applyFont="1" applyFill="1" applyBorder="1" applyAlignment="1" applyProtection="1">
      <alignment horizontal="center" vertical="center"/>
      <protection locked="0"/>
    </xf>
    <xf numFmtId="212" fontId="39" fillId="0" borderId="64" xfId="0" applyNumberFormat="1" applyFont="1" applyFill="1" applyBorder="1" applyAlignment="1" applyProtection="1">
      <alignment horizontal="center" vertical="center"/>
      <protection locked="0"/>
    </xf>
    <xf numFmtId="212" fontId="39" fillId="0" borderId="65" xfId="0" applyNumberFormat="1" applyFont="1" applyFill="1" applyBorder="1" applyAlignment="1" applyProtection="1">
      <alignment horizontal="center" vertical="center"/>
      <protection locked="0"/>
    </xf>
    <xf numFmtId="212" fontId="39" fillId="0" borderId="66" xfId="0" applyNumberFormat="1" applyFont="1" applyFill="1" applyBorder="1" applyAlignment="1" applyProtection="1">
      <alignment horizontal="center" vertical="center"/>
      <protection locked="0"/>
    </xf>
    <xf numFmtId="212" fontId="39" fillId="0" borderId="67" xfId="0" applyNumberFormat="1" applyFont="1" applyFill="1" applyBorder="1" applyAlignment="1" applyProtection="1">
      <alignment horizontal="center" vertical="center"/>
      <protection locked="0"/>
    </xf>
    <xf numFmtId="0" fontId="39" fillId="32" borderId="67" xfId="0" applyFont="1" applyFill="1" applyBorder="1" applyAlignment="1" applyProtection="1">
      <alignment horizontal="left" vertical="center"/>
      <protection/>
    </xf>
    <xf numFmtId="0" fontId="39" fillId="32" borderId="68" xfId="0" applyFont="1" applyFill="1" applyBorder="1" applyAlignment="1" applyProtection="1">
      <alignment horizontal="left" vertical="center"/>
      <protection/>
    </xf>
    <xf numFmtId="0" fontId="39" fillId="32" borderId="69" xfId="0" applyFont="1" applyFill="1" applyBorder="1" applyAlignment="1" applyProtection="1">
      <alignment horizontal="left" vertical="center"/>
      <protection/>
    </xf>
    <xf numFmtId="0" fontId="39" fillId="32" borderId="70" xfId="0" applyFont="1" applyFill="1" applyBorder="1" applyAlignment="1" applyProtection="1">
      <alignment horizontal="left" vertical="center"/>
      <protection/>
    </xf>
    <xf numFmtId="0" fontId="39" fillId="32" borderId="71" xfId="0" applyFont="1" applyFill="1" applyBorder="1" applyAlignment="1" applyProtection="1">
      <alignment horizontal="left" vertical="center"/>
      <protection/>
    </xf>
    <xf numFmtId="0" fontId="39" fillId="32" borderId="72" xfId="0" applyFont="1" applyFill="1" applyBorder="1" applyAlignment="1" applyProtection="1">
      <alignment horizontal="left" vertical="center"/>
      <protection/>
    </xf>
    <xf numFmtId="0" fontId="39" fillId="32" borderId="73" xfId="0" applyFont="1" applyFill="1" applyBorder="1" applyAlignment="1" applyProtection="1">
      <alignment horizontal="left" vertical="center"/>
      <protection/>
    </xf>
    <xf numFmtId="0" fontId="39" fillId="32" borderId="74" xfId="0" applyFont="1" applyFill="1" applyBorder="1" applyAlignment="1" applyProtection="1">
      <alignment horizontal="left" vertical="center"/>
      <protection/>
    </xf>
    <xf numFmtId="0" fontId="39" fillId="32" borderId="75" xfId="0" applyFont="1" applyFill="1" applyBorder="1" applyAlignment="1" applyProtection="1">
      <alignment horizontal="left" vertical="center"/>
      <protection/>
    </xf>
    <xf numFmtId="0" fontId="8" fillId="31" borderId="76" xfId="0" applyFont="1" applyFill="1" applyBorder="1" applyAlignment="1" applyProtection="1">
      <alignment horizontal="center" vertical="center" wrapText="1"/>
      <protection/>
    </xf>
    <xf numFmtId="0" fontId="8" fillId="31" borderId="67" xfId="0" applyFont="1" applyFill="1" applyBorder="1" applyAlignment="1" applyProtection="1">
      <alignment horizontal="center" vertical="center" wrapText="1"/>
      <protection/>
    </xf>
    <xf numFmtId="0" fontId="8" fillId="31" borderId="23" xfId="0" applyFont="1" applyFill="1" applyBorder="1" applyAlignment="1" applyProtection="1">
      <alignment horizontal="center" vertical="center" wrapText="1"/>
      <protection/>
    </xf>
    <xf numFmtId="0" fontId="34" fillId="31" borderId="11" xfId="0" applyFont="1" applyFill="1" applyBorder="1" applyAlignment="1" applyProtection="1">
      <alignment horizontal="center" vertical="center" wrapText="1"/>
      <protection/>
    </xf>
    <xf numFmtId="0" fontId="39" fillId="31" borderId="77" xfId="0" applyFont="1" applyFill="1" applyBorder="1" applyAlignment="1" applyProtection="1">
      <alignment horizontal="center" vertical="center"/>
      <protection/>
    </xf>
    <xf numFmtId="0" fontId="39" fillId="31" borderId="11" xfId="0" applyFont="1" applyFill="1" applyBorder="1" applyAlignment="1" applyProtection="1">
      <alignment horizontal="center" vertical="center"/>
      <protection/>
    </xf>
    <xf numFmtId="0" fontId="8" fillId="0" borderId="78" xfId="0" applyFont="1" applyBorder="1" applyAlignment="1" applyProtection="1">
      <alignment horizontal="center" vertical="center"/>
      <protection/>
    </xf>
    <xf numFmtId="0" fontId="8" fillId="0" borderId="79" xfId="0" applyFont="1" applyBorder="1" applyAlignment="1" applyProtection="1">
      <alignment horizontal="center" vertical="center"/>
      <protection/>
    </xf>
    <xf numFmtId="0" fontId="9" fillId="0" borderId="80" xfId="0" applyFont="1" applyBorder="1" applyAlignment="1" applyProtection="1">
      <alignment horizontal="center" vertical="center"/>
      <protection/>
    </xf>
    <xf numFmtId="0" fontId="8" fillId="33" borderId="80" xfId="0" applyFont="1" applyFill="1" applyBorder="1" applyAlignment="1" applyProtection="1">
      <alignment horizontal="center" vertical="center"/>
      <protection/>
    </xf>
    <xf numFmtId="0" fontId="25" fillId="31" borderId="61" xfId="0" applyFont="1" applyFill="1" applyBorder="1" applyAlignment="1" applyProtection="1">
      <alignment horizontal="center" vertical="center" wrapText="1"/>
      <protection/>
    </xf>
    <xf numFmtId="0" fontId="25" fillId="31" borderId="62" xfId="0" applyFont="1" applyFill="1" applyBorder="1" applyAlignment="1" applyProtection="1">
      <alignment horizontal="center" vertical="center" wrapText="1"/>
      <protection/>
    </xf>
    <xf numFmtId="0" fontId="25" fillId="31" borderId="81" xfId="0" applyFont="1" applyFill="1" applyBorder="1" applyAlignment="1" applyProtection="1">
      <alignment horizontal="center" vertical="center" wrapText="1"/>
      <protection/>
    </xf>
    <xf numFmtId="0" fontId="26" fillId="0" borderId="82" xfId="0" applyFont="1" applyBorder="1" applyAlignment="1" applyProtection="1">
      <alignment horizontal="left" vertical="top" wrapText="1"/>
      <protection locked="0"/>
    </xf>
    <xf numFmtId="0" fontId="26" fillId="0" borderId="83" xfId="0" applyFont="1" applyBorder="1" applyAlignment="1" applyProtection="1">
      <alignment horizontal="left" vertical="top" wrapText="1"/>
      <protection locked="0"/>
    </xf>
    <xf numFmtId="0" fontId="26" fillId="0" borderId="84" xfId="0" applyFont="1" applyBorder="1" applyAlignment="1" applyProtection="1">
      <alignment horizontal="left" vertical="top" wrapText="1"/>
      <protection locked="0"/>
    </xf>
    <xf numFmtId="0" fontId="26" fillId="0" borderId="24" xfId="0" applyFont="1" applyBorder="1" applyAlignment="1" applyProtection="1">
      <alignment horizontal="left" vertical="top" wrapText="1"/>
      <protection locked="0"/>
    </xf>
    <xf numFmtId="0" fontId="26" fillId="0" borderId="0" xfId="0" applyFont="1" applyBorder="1" applyAlignment="1" applyProtection="1">
      <alignment horizontal="left" vertical="top" wrapText="1"/>
      <protection locked="0"/>
    </xf>
    <xf numFmtId="0" fontId="26" fillId="0" borderId="22" xfId="0" applyFont="1" applyBorder="1" applyAlignment="1" applyProtection="1">
      <alignment horizontal="left" vertical="top" wrapText="1"/>
      <protection locked="0"/>
    </xf>
    <xf numFmtId="0" fontId="26" fillId="0" borderId="85" xfId="0" applyFont="1" applyBorder="1" applyAlignment="1" applyProtection="1">
      <alignment horizontal="left" vertical="top" wrapText="1"/>
      <protection locked="0"/>
    </xf>
    <xf numFmtId="0" fontId="26" fillId="0" borderId="66" xfId="0" applyFont="1" applyBorder="1" applyAlignment="1" applyProtection="1">
      <alignment horizontal="left" vertical="top" wrapText="1"/>
      <protection locked="0"/>
    </xf>
    <xf numFmtId="0" fontId="26" fillId="0" borderId="73" xfId="0" applyFont="1" applyBorder="1" applyAlignment="1" applyProtection="1">
      <alignment horizontal="left" vertical="top" wrapText="1"/>
      <protection locked="0"/>
    </xf>
    <xf numFmtId="0" fontId="39" fillId="31" borderId="61" xfId="0" applyFont="1" applyFill="1" applyBorder="1" applyAlignment="1" applyProtection="1">
      <alignment horizontal="center" vertical="center"/>
      <protection/>
    </xf>
    <xf numFmtId="0" fontId="39" fillId="31" borderId="62" xfId="0" applyFont="1" applyFill="1" applyBorder="1" applyAlignment="1" applyProtection="1">
      <alignment horizontal="center" vertical="center"/>
      <protection/>
    </xf>
    <xf numFmtId="0" fontId="39" fillId="31" borderId="81" xfId="0" applyFont="1" applyFill="1" applyBorder="1" applyAlignment="1" applyProtection="1">
      <alignment horizontal="center" vertical="center"/>
      <protection/>
    </xf>
    <xf numFmtId="0" fontId="40" fillId="31" borderId="86" xfId="0" applyFont="1" applyFill="1" applyBorder="1" applyAlignment="1" applyProtection="1">
      <alignment horizontal="center" vertical="center"/>
      <protection/>
    </xf>
    <xf numFmtId="0" fontId="40" fillId="31" borderId="87" xfId="0" applyFont="1" applyFill="1" applyBorder="1" applyAlignment="1" applyProtection="1">
      <alignment horizontal="center" vertical="center"/>
      <protection/>
    </xf>
    <xf numFmtId="0" fontId="41" fillId="31" borderId="87" xfId="0" applyFont="1" applyFill="1" applyBorder="1" applyAlignment="1" applyProtection="1">
      <alignment horizontal="center" vertical="center"/>
      <protection/>
    </xf>
    <xf numFmtId="0" fontId="41" fillId="31" borderId="88" xfId="0" applyFont="1" applyFill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8" fillId="0" borderId="56" xfId="0" applyFont="1" applyBorder="1" applyAlignment="1" applyProtection="1">
      <alignment horizontal="center" vertical="center"/>
      <protection/>
    </xf>
    <xf numFmtId="0" fontId="26" fillId="0" borderId="89" xfId="0" applyFont="1" applyBorder="1" applyAlignment="1" applyProtection="1">
      <alignment horizontal="left" vertical="top" wrapText="1"/>
      <protection locked="0"/>
    </xf>
    <xf numFmtId="0" fontId="26" fillId="0" borderId="90" xfId="0" applyFont="1" applyBorder="1" applyAlignment="1" applyProtection="1">
      <alignment horizontal="left" vertical="top" wrapText="1"/>
      <protection locked="0"/>
    </xf>
    <xf numFmtId="0" fontId="26" fillId="0" borderId="91" xfId="0" applyFont="1" applyBorder="1" applyAlignment="1" applyProtection="1">
      <alignment horizontal="left" vertical="top" wrapText="1"/>
      <protection locked="0"/>
    </xf>
    <xf numFmtId="0" fontId="26" fillId="0" borderId="37" xfId="0" applyFont="1" applyBorder="1" applyAlignment="1" applyProtection="1">
      <alignment horizontal="left" vertical="top" wrapText="1"/>
      <protection locked="0"/>
    </xf>
    <xf numFmtId="0" fontId="26" fillId="0" borderId="11" xfId="0" applyFont="1" applyBorder="1" applyAlignment="1" applyProtection="1">
      <alignment horizontal="left" vertical="top" wrapText="1"/>
      <protection locked="0"/>
    </xf>
    <xf numFmtId="0" fontId="26" fillId="0" borderId="10" xfId="0" applyFont="1" applyBorder="1" applyAlignment="1" applyProtection="1">
      <alignment horizontal="left" vertical="top" wrapText="1"/>
      <protection locked="0"/>
    </xf>
    <xf numFmtId="0" fontId="26" fillId="0" borderId="92" xfId="0" applyFont="1" applyBorder="1" applyAlignment="1" applyProtection="1">
      <alignment horizontal="left" vertical="top" wrapText="1"/>
      <protection locked="0"/>
    </xf>
    <xf numFmtId="0" fontId="26" fillId="0" borderId="16" xfId="0" applyFont="1" applyBorder="1" applyAlignment="1" applyProtection="1">
      <alignment horizontal="left" vertical="top" wrapText="1"/>
      <protection locked="0"/>
    </xf>
    <xf numFmtId="0" fontId="26" fillId="0" borderId="17" xfId="0" applyFont="1" applyBorder="1" applyAlignment="1" applyProtection="1">
      <alignment horizontal="left" vertical="top" wrapText="1"/>
      <protection locked="0"/>
    </xf>
    <xf numFmtId="0" fontId="8" fillId="31" borderId="77" xfId="0" applyFont="1" applyFill="1" applyBorder="1" applyAlignment="1" applyProtection="1">
      <alignment horizontal="center" vertical="center" wrapText="1"/>
      <protection/>
    </xf>
    <xf numFmtId="0" fontId="8" fillId="31" borderId="93" xfId="0" applyFont="1" applyFill="1" applyBorder="1" applyAlignment="1" applyProtection="1">
      <alignment horizontal="center" vertical="center" wrapText="1"/>
      <protection/>
    </xf>
    <xf numFmtId="0" fontId="8" fillId="31" borderId="11" xfId="0" applyFont="1" applyFill="1" applyBorder="1" applyAlignment="1" applyProtection="1">
      <alignment horizontal="center" vertical="center" wrapText="1"/>
      <protection/>
    </xf>
    <xf numFmtId="0" fontId="8" fillId="31" borderId="10" xfId="0" applyFont="1" applyFill="1" applyBorder="1" applyAlignment="1" applyProtection="1">
      <alignment horizontal="center" vertical="center" wrapText="1"/>
      <protection/>
    </xf>
    <xf numFmtId="1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6" fillId="0" borderId="14" xfId="0" applyNumberFormat="1" applyFont="1" applyFill="1" applyBorder="1" applyAlignment="1" applyProtection="1">
      <alignment horizontal="center" vertical="center"/>
      <protection locked="0"/>
    </xf>
    <xf numFmtId="1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/>
      <protection/>
    </xf>
    <xf numFmtId="0" fontId="25" fillId="30" borderId="94" xfId="0" applyFont="1" applyFill="1" applyBorder="1" applyAlignment="1" applyProtection="1">
      <alignment horizontal="center" vertical="center" wrapText="1"/>
      <protection/>
    </xf>
    <xf numFmtId="0" fontId="25" fillId="30" borderId="95" xfId="0" applyFont="1" applyFill="1" applyBorder="1" applyAlignment="1" applyProtection="1">
      <alignment horizontal="center" vertical="center" wrapText="1"/>
      <protection/>
    </xf>
    <xf numFmtId="0" fontId="25" fillId="30" borderId="96" xfId="0" applyFont="1" applyFill="1" applyBorder="1" applyAlignment="1" applyProtection="1">
      <alignment horizontal="center" vertical="center" wrapText="1"/>
      <protection/>
    </xf>
    <xf numFmtId="0" fontId="61" fillId="34" borderId="97" xfId="0" applyFont="1" applyFill="1" applyBorder="1" applyAlignment="1" applyProtection="1">
      <alignment horizontal="center" vertical="center"/>
      <protection/>
    </xf>
    <xf numFmtId="0" fontId="61" fillId="34" borderId="98" xfId="0" applyFont="1" applyFill="1" applyBorder="1" applyAlignment="1" applyProtection="1">
      <alignment horizontal="center" vertical="center"/>
      <protection/>
    </xf>
    <xf numFmtId="49" fontId="38" fillId="0" borderId="77" xfId="0" applyNumberFormat="1" applyFont="1" applyBorder="1" applyAlignment="1" applyProtection="1">
      <alignment horizontal="center" vertical="center"/>
      <protection locked="0"/>
    </xf>
    <xf numFmtId="49" fontId="38" fillId="0" borderId="93" xfId="0" applyNumberFormat="1" applyFont="1" applyBorder="1" applyAlignment="1" applyProtection="1">
      <alignment horizontal="center" vertical="center"/>
      <protection locked="0"/>
    </xf>
    <xf numFmtId="49" fontId="38" fillId="0" borderId="11" xfId="0" applyNumberFormat="1" applyFont="1" applyBorder="1" applyAlignment="1" applyProtection="1">
      <alignment horizontal="center" vertical="center"/>
      <protection locked="0"/>
    </xf>
    <xf numFmtId="49" fontId="38" fillId="0" borderId="10" xfId="0" applyNumberFormat="1" applyFont="1" applyBorder="1" applyAlignment="1" applyProtection="1">
      <alignment horizontal="center" vertical="center"/>
      <protection locked="0"/>
    </xf>
    <xf numFmtId="0" fontId="25" fillId="30" borderId="11" xfId="0" applyFont="1" applyFill="1" applyBorder="1" applyAlignment="1" applyProtection="1">
      <alignment horizontal="center" vertical="center"/>
      <protection locked="0"/>
    </xf>
    <xf numFmtId="0" fontId="25" fillId="30" borderId="10" xfId="0" applyFont="1" applyFill="1" applyBorder="1" applyAlignment="1" applyProtection="1">
      <alignment horizontal="center" vertical="center"/>
      <protection locked="0"/>
    </xf>
    <xf numFmtId="0" fontId="25" fillId="30" borderId="14" xfId="0" applyFont="1" applyFill="1" applyBorder="1" applyAlignment="1" applyProtection="1">
      <alignment horizontal="center" vertical="center"/>
      <protection locked="0"/>
    </xf>
    <xf numFmtId="0" fontId="39" fillId="30" borderId="81" xfId="0" applyFont="1" applyFill="1" applyBorder="1" applyAlignment="1" applyProtection="1">
      <alignment horizontal="center" vertical="center"/>
      <protection locked="0"/>
    </xf>
    <xf numFmtId="0" fontId="39" fillId="30" borderId="77" xfId="0" applyFont="1" applyFill="1" applyBorder="1" applyAlignment="1" applyProtection="1">
      <alignment horizontal="center" vertical="center"/>
      <protection locked="0"/>
    </xf>
    <xf numFmtId="0" fontId="39" fillId="30" borderId="14" xfId="0" applyFont="1" applyFill="1" applyBorder="1" applyAlignment="1" applyProtection="1">
      <alignment horizontal="center" vertical="center"/>
      <protection locked="0"/>
    </xf>
    <xf numFmtId="0" fontId="39" fillId="30" borderId="11" xfId="0" applyFont="1" applyFill="1" applyBorder="1" applyAlignment="1" applyProtection="1">
      <alignment horizontal="center" vertical="center"/>
      <protection locked="0"/>
    </xf>
    <xf numFmtId="0" fontId="25" fillId="31" borderId="14" xfId="0" applyFont="1" applyFill="1" applyBorder="1" applyAlignment="1" applyProtection="1">
      <alignment horizontal="center" vertical="center"/>
      <protection/>
    </xf>
    <xf numFmtId="0" fontId="25" fillId="31" borderId="11" xfId="0" applyFont="1" applyFill="1" applyBorder="1" applyAlignment="1" applyProtection="1">
      <alignment horizontal="center" vertical="center"/>
      <protection/>
    </xf>
    <xf numFmtId="0" fontId="25" fillId="31" borderId="10" xfId="0" applyFont="1" applyFill="1" applyBorder="1" applyAlignment="1" applyProtection="1">
      <alignment horizontal="center" vertical="center"/>
      <protection/>
    </xf>
    <xf numFmtId="0" fontId="3" fillId="0" borderId="99" xfId="36" applyBorder="1" applyAlignment="1" applyProtection="1">
      <alignment horizontal="center" vertical="center"/>
      <protection/>
    </xf>
    <xf numFmtId="0" fontId="3" fillId="0" borderId="100" xfId="36" applyBorder="1" applyAlignment="1" applyProtection="1">
      <alignment horizontal="center" vertical="center"/>
      <protection/>
    </xf>
    <xf numFmtId="0" fontId="3" fillId="0" borderId="101" xfId="36" applyBorder="1" applyAlignment="1" applyProtection="1">
      <alignment horizontal="center" vertical="center"/>
      <protection/>
    </xf>
    <xf numFmtId="49" fontId="25" fillId="31" borderId="77" xfId="0" applyNumberFormat="1" applyFont="1" applyFill="1" applyBorder="1" applyAlignment="1" applyProtection="1">
      <alignment horizontal="center" vertical="center" wrapText="1"/>
      <protection/>
    </xf>
    <xf numFmtId="49" fontId="8" fillId="31" borderId="77" xfId="0" applyNumberFormat="1" applyFont="1" applyFill="1" applyBorder="1" applyAlignment="1" applyProtection="1">
      <alignment horizontal="center" vertical="center" wrapText="1"/>
      <protection/>
    </xf>
    <xf numFmtId="49" fontId="34" fillId="31" borderId="11" xfId="0" applyNumberFormat="1" applyFont="1" applyFill="1" applyBorder="1" applyAlignment="1" applyProtection="1">
      <alignment horizontal="center" vertical="center" wrapText="1"/>
      <protection/>
    </xf>
    <xf numFmtId="49" fontId="8" fillId="31" borderId="11" xfId="0" applyNumberFormat="1" applyFont="1" applyFill="1" applyBorder="1" applyAlignment="1" applyProtection="1">
      <alignment horizontal="center" vertical="center" wrapText="1"/>
      <protection/>
    </xf>
    <xf numFmtId="0" fontId="8" fillId="31" borderId="14" xfId="0" applyFont="1" applyFill="1" applyBorder="1" applyAlignment="1" applyProtection="1">
      <alignment horizontal="center" vertical="center"/>
      <protection/>
    </xf>
    <xf numFmtId="0" fontId="8" fillId="31" borderId="11" xfId="0" applyFont="1" applyFill="1" applyBorder="1" applyAlignment="1" applyProtection="1">
      <alignment horizontal="center" vertical="center"/>
      <protection/>
    </xf>
    <xf numFmtId="0" fontId="36" fillId="0" borderId="20" xfId="0" applyFont="1" applyFill="1" applyBorder="1" applyAlignment="1" applyProtection="1">
      <alignment horizontal="center" vertical="center"/>
      <protection locked="0"/>
    </xf>
    <xf numFmtId="0" fontId="36" fillId="0" borderId="12" xfId="0" applyFont="1" applyFill="1" applyBorder="1" applyAlignment="1" applyProtection="1">
      <alignment horizontal="center" vertical="center"/>
      <protection locked="0"/>
    </xf>
    <xf numFmtId="14" fontId="36" fillId="0" borderId="12" xfId="0" applyNumberFormat="1" applyFont="1" applyFill="1" applyBorder="1" applyAlignment="1" applyProtection="1">
      <alignment horizontal="center" vertical="center"/>
      <protection locked="0"/>
    </xf>
    <xf numFmtId="20" fontId="36" fillId="0" borderId="102" xfId="0" applyNumberFormat="1" applyFont="1" applyFill="1" applyBorder="1" applyAlignment="1" applyProtection="1">
      <alignment horizontal="center" vertical="center"/>
      <protection locked="0"/>
    </xf>
    <xf numFmtId="0" fontId="36" fillId="0" borderId="102" xfId="0" applyFont="1" applyFill="1" applyBorder="1" applyAlignment="1" applyProtection="1">
      <alignment horizontal="center" vertical="center"/>
      <protection locked="0"/>
    </xf>
    <xf numFmtId="0" fontId="36" fillId="0" borderId="36" xfId="0" applyFont="1" applyFill="1" applyBorder="1" applyAlignment="1" applyProtection="1">
      <alignment horizontal="center" vertical="center"/>
      <protection locked="0"/>
    </xf>
    <xf numFmtId="0" fontId="8" fillId="31" borderId="1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26" fillId="0" borderId="103" xfId="0" applyFont="1" applyBorder="1" applyAlignment="1" applyProtection="1">
      <alignment horizontal="left" vertical="top" wrapText="1"/>
      <protection locked="0"/>
    </xf>
    <xf numFmtId="0" fontId="26" fillId="0" borderId="102" xfId="0" applyFont="1" applyBorder="1" applyAlignment="1" applyProtection="1">
      <alignment horizontal="left" vertical="top" wrapText="1"/>
      <protection locked="0"/>
    </xf>
    <xf numFmtId="0" fontId="26" fillId="0" borderId="36" xfId="0" applyFont="1" applyBorder="1" applyAlignment="1" applyProtection="1">
      <alignment horizontal="left" vertical="top" wrapText="1"/>
      <protection locked="0"/>
    </xf>
    <xf numFmtId="0" fontId="61" fillId="34" borderId="104" xfId="0" applyFont="1" applyFill="1" applyBorder="1" applyAlignment="1" applyProtection="1">
      <alignment horizontal="center" vertical="center"/>
      <protection/>
    </xf>
    <xf numFmtId="0" fontId="61" fillId="34" borderId="105" xfId="0" applyFont="1" applyFill="1" applyBorder="1" applyAlignment="1" applyProtection="1">
      <alignment horizontal="center" vertical="center"/>
      <protection/>
    </xf>
    <xf numFmtId="171" fontId="39" fillId="30" borderId="81" xfId="33" applyFont="1" applyFill="1" applyBorder="1" applyAlignment="1" applyProtection="1">
      <alignment horizontal="center" vertical="center"/>
      <protection/>
    </xf>
    <xf numFmtId="171" fontId="39" fillId="30" borderId="77" xfId="33" applyFont="1" applyFill="1" applyBorder="1" applyAlignment="1" applyProtection="1">
      <alignment horizontal="center" vertical="center"/>
      <protection/>
    </xf>
    <xf numFmtId="171" fontId="39" fillId="30" borderId="14" xfId="33" applyFont="1" applyFill="1" applyBorder="1" applyAlignment="1" applyProtection="1">
      <alignment horizontal="center" vertical="center"/>
      <protection/>
    </xf>
    <xf numFmtId="171" fontId="39" fillId="30" borderId="11" xfId="33" applyFont="1" applyFill="1" applyBorder="1" applyAlignment="1" applyProtection="1">
      <alignment horizontal="center" vertical="center"/>
      <protection/>
    </xf>
    <xf numFmtId="49" fontId="25" fillId="33" borderId="77" xfId="0" applyNumberFormat="1" applyFont="1" applyFill="1" applyBorder="1" applyAlignment="1" applyProtection="1">
      <alignment horizontal="center" vertical="center" wrapText="1"/>
      <protection/>
    </xf>
    <xf numFmtId="49" fontId="8" fillId="33" borderId="77" xfId="0" applyNumberFormat="1" applyFont="1" applyFill="1" applyBorder="1" applyAlignment="1" applyProtection="1">
      <alignment horizontal="center" vertical="center" wrapText="1"/>
      <protection/>
    </xf>
    <xf numFmtId="49" fontId="34" fillId="33" borderId="11" xfId="0" applyNumberFormat="1" applyFont="1" applyFill="1" applyBorder="1" applyAlignment="1" applyProtection="1">
      <alignment horizontal="center" vertical="center" wrapText="1"/>
      <protection/>
    </xf>
    <xf numFmtId="49" fontId="8" fillId="33" borderId="11" xfId="0" applyNumberFormat="1" applyFont="1" applyFill="1" applyBorder="1" applyAlignment="1" applyProtection="1">
      <alignment horizontal="center" vertical="center" wrapText="1"/>
      <protection/>
    </xf>
    <xf numFmtId="171" fontId="38" fillId="0" borderId="77" xfId="33" applyFont="1" applyBorder="1" applyAlignment="1" applyProtection="1">
      <alignment horizontal="center" vertical="center"/>
      <protection/>
    </xf>
    <xf numFmtId="171" fontId="38" fillId="0" borderId="93" xfId="33" applyFont="1" applyBorder="1" applyAlignment="1" applyProtection="1">
      <alignment horizontal="center" vertical="center"/>
      <protection/>
    </xf>
    <xf numFmtId="171" fontId="38" fillId="0" borderId="11" xfId="33" applyFont="1" applyBorder="1" applyAlignment="1" applyProtection="1">
      <alignment horizontal="center" vertical="center"/>
      <protection/>
    </xf>
    <xf numFmtId="171" fontId="38" fillId="0" borderId="10" xfId="33" applyFont="1" applyBorder="1" applyAlignment="1" applyProtection="1">
      <alignment horizontal="center" vertical="center"/>
      <protection/>
    </xf>
    <xf numFmtId="0" fontId="25" fillId="33" borderId="14" xfId="0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 applyProtection="1">
      <alignment horizontal="center" vertical="center"/>
      <protection/>
    </xf>
    <xf numFmtId="0" fontId="25" fillId="33" borderId="35" xfId="0" applyFont="1" applyFill="1" applyBorder="1" applyAlignment="1" applyProtection="1">
      <alignment horizontal="center" vertical="center"/>
      <protection/>
    </xf>
    <xf numFmtId="171" fontId="25" fillId="30" borderId="14" xfId="33" applyFont="1" applyFill="1" applyBorder="1" applyAlignment="1" applyProtection="1">
      <alignment horizontal="center" vertical="center"/>
      <protection/>
    </xf>
    <xf numFmtId="171" fontId="25" fillId="30" borderId="11" xfId="33" applyFont="1" applyFill="1" applyBorder="1" applyAlignment="1" applyProtection="1">
      <alignment horizontal="center" vertical="center"/>
      <protection/>
    </xf>
    <xf numFmtId="171" fontId="25" fillId="30" borderId="10" xfId="33" applyFont="1" applyFill="1" applyBorder="1" applyAlignment="1" applyProtection="1">
      <alignment horizontal="center" vertical="center"/>
      <protection/>
    </xf>
    <xf numFmtId="0" fontId="8" fillId="33" borderId="14" xfId="0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8" fillId="33" borderId="35" xfId="0" applyFont="1" applyFill="1" applyBorder="1" applyAlignment="1" applyProtection="1">
      <alignment horizontal="center" vertical="center"/>
      <protection/>
    </xf>
    <xf numFmtId="171" fontId="36" fillId="0" borderId="20" xfId="33" applyFont="1" applyFill="1" applyBorder="1" applyAlignment="1" applyProtection="1">
      <alignment horizontal="center" vertical="center"/>
      <protection/>
    </xf>
    <xf numFmtId="171" fontId="36" fillId="0" borderId="12" xfId="33" applyFont="1" applyFill="1" applyBorder="1" applyAlignment="1" applyProtection="1">
      <alignment horizontal="center" vertical="center"/>
      <protection/>
    </xf>
    <xf numFmtId="14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2" xfId="0" applyFont="1" applyFill="1" applyBorder="1" applyAlignment="1" applyProtection="1">
      <alignment horizontal="center" vertical="center"/>
      <protection/>
    </xf>
    <xf numFmtId="20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06" xfId="0" applyFont="1" applyFill="1" applyBorder="1" applyAlignment="1" applyProtection="1">
      <alignment horizontal="center" vertical="center"/>
      <protection/>
    </xf>
    <xf numFmtId="171" fontId="39" fillId="0" borderId="54" xfId="33" applyFont="1" applyFill="1" applyBorder="1" applyAlignment="1" applyProtection="1">
      <alignment horizontal="center" vertical="center"/>
      <protection/>
    </xf>
    <xf numFmtId="171" fontId="39" fillId="0" borderId="64" xfId="33" applyFont="1" applyFill="1" applyBorder="1" applyAlignment="1" applyProtection="1">
      <alignment horizontal="center" vertical="center"/>
      <protection/>
    </xf>
    <xf numFmtId="0" fontId="39" fillId="31" borderId="67" xfId="0" applyFont="1" applyFill="1" applyBorder="1" applyAlignment="1" applyProtection="1">
      <alignment horizontal="left" vertical="center"/>
      <protection/>
    </xf>
    <xf numFmtId="0" fontId="39" fillId="31" borderId="68" xfId="0" applyFont="1" applyFill="1" applyBorder="1" applyAlignment="1" applyProtection="1">
      <alignment horizontal="left" vertical="center"/>
      <protection/>
    </xf>
    <xf numFmtId="0" fontId="39" fillId="31" borderId="69" xfId="0" applyFont="1" applyFill="1" applyBorder="1" applyAlignment="1" applyProtection="1">
      <alignment horizontal="left" vertical="center"/>
      <protection/>
    </xf>
    <xf numFmtId="0" fontId="39" fillId="31" borderId="70" xfId="0" applyFont="1" applyFill="1" applyBorder="1" applyAlignment="1" applyProtection="1">
      <alignment horizontal="left" vertical="center"/>
      <protection/>
    </xf>
    <xf numFmtId="0" fontId="8" fillId="33" borderId="76" xfId="0" applyFont="1" applyFill="1" applyBorder="1" applyAlignment="1" applyProtection="1">
      <alignment horizontal="center" vertical="center" wrapText="1"/>
      <protection/>
    </xf>
    <xf numFmtId="0" fontId="8" fillId="33" borderId="67" xfId="0" applyFont="1" applyFill="1" applyBorder="1" applyAlignment="1" applyProtection="1">
      <alignment horizontal="center" vertical="center" wrapText="1"/>
      <protection/>
    </xf>
    <xf numFmtId="0" fontId="8" fillId="33" borderId="23" xfId="0" applyFont="1" applyFill="1" applyBorder="1" applyAlignment="1" applyProtection="1">
      <alignment horizontal="center" vertical="center" wrapText="1"/>
      <protection/>
    </xf>
    <xf numFmtId="0" fontId="39" fillId="33" borderId="77" xfId="0" applyFont="1" applyFill="1" applyBorder="1" applyAlignment="1" applyProtection="1">
      <alignment horizontal="center" vertical="center"/>
      <protection/>
    </xf>
    <xf numFmtId="0" fontId="39" fillId="33" borderId="11" xfId="0" applyFont="1" applyFill="1" applyBorder="1" applyAlignment="1" applyProtection="1">
      <alignment horizontal="center" vertical="center"/>
      <protection/>
    </xf>
    <xf numFmtId="0" fontId="8" fillId="33" borderId="77" xfId="0" applyFont="1" applyFill="1" applyBorder="1" applyAlignment="1" applyProtection="1">
      <alignment horizontal="center" vertical="center" wrapText="1"/>
      <protection/>
    </xf>
    <xf numFmtId="0" fontId="8" fillId="33" borderId="93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34" fillId="33" borderId="11" xfId="0" applyFont="1" applyFill="1" applyBorder="1" applyAlignment="1" applyProtection="1">
      <alignment horizontal="center" vertical="center" wrapText="1"/>
      <protection/>
    </xf>
    <xf numFmtId="171" fontId="39" fillId="0" borderId="65" xfId="33" applyFont="1" applyFill="1" applyBorder="1" applyAlignment="1" applyProtection="1">
      <alignment horizontal="center" vertical="center"/>
      <protection/>
    </xf>
    <xf numFmtId="0" fontId="39" fillId="31" borderId="71" xfId="0" applyFont="1" applyFill="1" applyBorder="1" applyAlignment="1" applyProtection="1">
      <alignment horizontal="left" vertical="center"/>
      <protection/>
    </xf>
    <xf numFmtId="0" fontId="39" fillId="31" borderId="72" xfId="0" applyFont="1" applyFill="1" applyBorder="1" applyAlignment="1" applyProtection="1">
      <alignment horizontal="left" vertical="center"/>
      <protection/>
    </xf>
    <xf numFmtId="0" fontId="39" fillId="33" borderId="14" xfId="0" applyFont="1" applyFill="1" applyBorder="1" applyAlignment="1" applyProtection="1">
      <alignment horizontal="center" vertical="center"/>
      <protection/>
    </xf>
    <xf numFmtId="1" fontId="36" fillId="0" borderId="14" xfId="0" applyNumberFormat="1" applyFont="1" applyFill="1" applyBorder="1" applyAlignment="1" applyProtection="1">
      <alignment horizontal="center" vertical="center"/>
      <protection/>
    </xf>
    <xf numFmtId="1" fontId="36" fillId="0" borderId="11" xfId="0" applyNumberFormat="1" applyFont="1" applyFill="1" applyBorder="1" applyAlignment="1" applyProtection="1">
      <alignment horizontal="center" vertical="center"/>
      <protection/>
    </xf>
    <xf numFmtId="1" fontId="36" fillId="0" borderId="11" xfId="0" applyNumberFormat="1" applyFont="1" applyBorder="1" applyAlignment="1" applyProtection="1">
      <alignment horizontal="center" vertical="center" wrapText="1"/>
      <protection/>
    </xf>
    <xf numFmtId="1" fontId="36" fillId="0" borderId="11" xfId="0" applyNumberFormat="1" applyFont="1" applyFill="1" applyBorder="1" applyAlignment="1" applyProtection="1">
      <alignment horizontal="center" vertical="center" wrapText="1"/>
      <protection/>
    </xf>
    <xf numFmtId="171" fontId="8" fillId="0" borderId="11" xfId="33" applyFont="1" applyBorder="1" applyAlignment="1" applyProtection="1">
      <alignment horizontal="center" vertical="center"/>
      <protection/>
    </xf>
    <xf numFmtId="171" fontId="39" fillId="0" borderId="66" xfId="33" applyFont="1" applyFill="1" applyBorder="1" applyAlignment="1" applyProtection="1">
      <alignment horizontal="center" vertical="center"/>
      <protection/>
    </xf>
    <xf numFmtId="171" fontId="39" fillId="0" borderId="67" xfId="33" applyFont="1" applyFill="1" applyBorder="1" applyAlignment="1" applyProtection="1">
      <alignment horizontal="center" vertical="center"/>
      <protection/>
    </xf>
    <xf numFmtId="0" fontId="39" fillId="31" borderId="73" xfId="0" applyFont="1" applyFill="1" applyBorder="1" applyAlignment="1" applyProtection="1">
      <alignment horizontal="left" vertical="center"/>
      <protection/>
    </xf>
    <xf numFmtId="0" fontId="39" fillId="31" borderId="74" xfId="0" applyFont="1" applyFill="1" applyBorder="1" applyAlignment="1" applyProtection="1">
      <alignment horizontal="left" vertical="center"/>
      <protection/>
    </xf>
    <xf numFmtId="0" fontId="39" fillId="31" borderId="75" xfId="0" applyFont="1" applyFill="1" applyBorder="1" applyAlignment="1" applyProtection="1">
      <alignment horizontal="left" vertical="center"/>
      <protection/>
    </xf>
    <xf numFmtId="0" fontId="39" fillId="33" borderId="20" xfId="0" applyFont="1" applyFill="1" applyBorder="1" applyAlignment="1" applyProtection="1">
      <alignment horizontal="center" vertical="center"/>
      <protection/>
    </xf>
    <xf numFmtId="1" fontId="36" fillId="0" borderId="20" xfId="0" applyNumberFormat="1" applyFont="1" applyFill="1" applyBorder="1" applyAlignment="1" applyProtection="1">
      <alignment horizontal="center" vertical="center"/>
      <protection/>
    </xf>
    <xf numFmtId="1" fontId="36" fillId="0" borderId="12" xfId="0" applyNumberFormat="1" applyFont="1" applyFill="1" applyBorder="1" applyAlignment="1" applyProtection="1">
      <alignment horizontal="center" vertical="center"/>
      <protection/>
    </xf>
    <xf numFmtId="1" fontId="36" fillId="0" borderId="12" xfId="0" applyNumberFormat="1" applyFont="1" applyBorder="1" applyAlignment="1" applyProtection="1">
      <alignment horizontal="center" vertical="center" wrapText="1"/>
      <protection/>
    </xf>
    <xf numFmtId="1" fontId="36" fillId="0" borderId="12" xfId="0" applyNumberFormat="1" applyFont="1" applyFill="1" applyBorder="1" applyAlignment="1" applyProtection="1">
      <alignment horizontal="center" vertical="center" wrapText="1"/>
      <protection/>
    </xf>
    <xf numFmtId="171" fontId="8" fillId="0" borderId="12" xfId="33" applyFont="1" applyBorder="1" applyAlignment="1" applyProtection="1">
      <alignment horizontal="center" vertical="center"/>
      <protection/>
    </xf>
    <xf numFmtId="0" fontId="28" fillId="31" borderId="53" xfId="0" applyFont="1" applyFill="1" applyBorder="1" applyAlignment="1" applyProtection="1">
      <alignment horizontal="center" vertical="center" wrapText="1"/>
      <protection/>
    </xf>
    <xf numFmtId="0" fontId="28" fillId="31" borderId="54" xfId="0" applyFont="1" applyFill="1" applyBorder="1" applyAlignment="1" applyProtection="1">
      <alignment horizontal="center" vertical="center" wrapText="1"/>
      <protection/>
    </xf>
    <xf numFmtId="0" fontId="28" fillId="31" borderId="55" xfId="0" applyFont="1" applyFill="1" applyBorder="1" applyAlignment="1" applyProtection="1">
      <alignment horizontal="center" vertical="center" wrapText="1"/>
      <protection/>
    </xf>
    <xf numFmtId="0" fontId="40" fillId="32" borderId="107" xfId="0" applyFont="1" applyFill="1" applyBorder="1" applyAlignment="1" applyProtection="1">
      <alignment horizontal="center" vertical="center"/>
      <protection/>
    </xf>
    <xf numFmtId="0" fontId="40" fillId="32" borderId="108" xfId="0" applyFont="1" applyFill="1" applyBorder="1" applyAlignment="1" applyProtection="1">
      <alignment horizontal="center" vertical="center"/>
      <protection/>
    </xf>
    <xf numFmtId="0" fontId="41" fillId="32" borderId="108" xfId="0" applyFont="1" applyFill="1" applyBorder="1" applyAlignment="1" applyProtection="1">
      <alignment horizontal="center" vertical="center"/>
      <protection/>
    </xf>
    <xf numFmtId="0" fontId="41" fillId="32" borderId="109" xfId="0" applyFont="1" applyFill="1" applyBorder="1" applyAlignment="1" applyProtection="1">
      <alignment horizontal="center" vertical="center"/>
      <protection/>
    </xf>
    <xf numFmtId="0" fontId="8" fillId="31" borderId="80" xfId="0" applyFont="1" applyFill="1" applyBorder="1" applyAlignment="1" applyProtection="1">
      <alignment horizontal="center" vertical="center"/>
      <protection/>
    </xf>
    <xf numFmtId="0" fontId="8" fillId="0" borderId="80" xfId="0" applyFont="1" applyBorder="1" applyAlignment="1" applyProtection="1">
      <alignment horizontal="center" vertical="center"/>
      <protection/>
    </xf>
    <xf numFmtId="0" fontId="8" fillId="0" borderId="110" xfId="0" applyFont="1" applyBorder="1" applyAlignment="1" applyProtection="1">
      <alignment horizontal="center" vertical="center"/>
      <protection/>
    </xf>
    <xf numFmtId="0" fontId="25" fillId="32" borderId="61" xfId="0" applyFont="1" applyFill="1" applyBorder="1" applyAlignment="1" applyProtection="1">
      <alignment horizontal="center" vertical="center"/>
      <protection/>
    </xf>
    <xf numFmtId="0" fontId="25" fillId="32" borderId="62" xfId="0" applyFont="1" applyFill="1" applyBorder="1" applyAlignment="1" applyProtection="1">
      <alignment horizontal="center" vertical="center"/>
      <protection/>
    </xf>
    <xf numFmtId="0" fontId="25" fillId="32" borderId="81" xfId="0" applyFont="1" applyFill="1" applyBorder="1" applyAlignment="1" applyProtection="1">
      <alignment horizontal="center" vertical="center"/>
      <protection/>
    </xf>
    <xf numFmtId="0" fontId="25" fillId="32" borderId="61" xfId="0" applyFont="1" applyFill="1" applyBorder="1" applyAlignment="1" applyProtection="1">
      <alignment horizontal="center" vertical="center" wrapText="1"/>
      <protection/>
    </xf>
    <xf numFmtId="0" fontId="25" fillId="32" borderId="62" xfId="0" applyFont="1" applyFill="1" applyBorder="1" applyAlignment="1" applyProtection="1">
      <alignment horizontal="center" vertical="center" wrapText="1"/>
      <protection/>
    </xf>
    <xf numFmtId="0" fontId="25" fillId="32" borderId="81" xfId="0" applyFont="1" applyFill="1" applyBorder="1" applyAlignment="1" applyProtection="1">
      <alignment horizontal="center" vertical="center" wrapText="1"/>
      <protection/>
    </xf>
    <xf numFmtId="0" fontId="25" fillId="32" borderId="57" xfId="0" applyFont="1" applyFill="1" applyBorder="1" applyAlignment="1" applyProtection="1">
      <alignment horizontal="center" vertical="center" wrapText="1"/>
      <protection/>
    </xf>
    <xf numFmtId="0" fontId="25" fillId="32" borderId="58" xfId="0" applyFont="1" applyFill="1" applyBorder="1" applyAlignment="1" applyProtection="1">
      <alignment horizontal="center" vertical="center" wrapText="1"/>
      <protection/>
    </xf>
    <xf numFmtId="0" fontId="25" fillId="32" borderId="59" xfId="0" applyFont="1" applyFill="1" applyBorder="1" applyAlignment="1" applyProtection="1">
      <alignment horizontal="center" vertical="center" wrapText="1"/>
      <protection/>
    </xf>
    <xf numFmtId="0" fontId="26" fillId="0" borderId="111" xfId="0" applyFont="1" applyBorder="1" applyAlignment="1" applyProtection="1">
      <alignment horizontal="left" vertical="top" wrapText="1"/>
      <protection locked="0"/>
    </xf>
    <xf numFmtId="0" fontId="26" fillId="0" borderId="12" xfId="0" applyFont="1" applyBorder="1" applyAlignment="1" applyProtection="1">
      <alignment horizontal="left" vertical="top" wrapText="1"/>
      <protection locked="0"/>
    </xf>
    <xf numFmtId="0" fontId="26" fillId="0" borderId="21" xfId="0" applyFont="1" applyBorder="1" applyAlignment="1" applyProtection="1">
      <alignment horizontal="left" vertical="top" wrapText="1"/>
      <protection locked="0"/>
    </xf>
    <xf numFmtId="0" fontId="26" fillId="0" borderId="100" xfId="0" applyFont="1" applyBorder="1" applyAlignment="1" applyProtection="1">
      <alignment horizontal="center" vertical="center"/>
      <protection/>
    </xf>
    <xf numFmtId="0" fontId="26" fillId="0" borderId="101" xfId="0" applyFont="1" applyBorder="1" applyAlignment="1" applyProtection="1">
      <alignment horizontal="center" vertical="center"/>
      <protection/>
    </xf>
    <xf numFmtId="0" fontId="8" fillId="31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9" fillId="31" borderId="25" xfId="0" applyFont="1" applyFill="1" applyBorder="1" applyAlignment="1" applyProtection="1">
      <alignment horizontal="center" vertical="center" wrapText="1"/>
      <protection/>
    </xf>
    <xf numFmtId="0" fontId="26" fillId="31" borderId="25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Border="1" applyAlignment="1" applyProtection="1">
      <alignment horizontal="center" vertical="top" wrapText="1"/>
      <protection/>
    </xf>
    <xf numFmtId="0" fontId="26" fillId="0" borderId="22" xfId="0" applyFont="1" applyBorder="1" applyAlignment="1" applyProtection="1">
      <alignment horizontal="center" vertical="top" wrapText="1"/>
      <protection/>
    </xf>
    <xf numFmtId="0" fontId="26" fillId="0" borderId="18" xfId="0" applyFont="1" applyBorder="1" applyAlignment="1" applyProtection="1">
      <alignment horizontal="left" vertical="center"/>
      <protection locked="0"/>
    </xf>
    <xf numFmtId="0" fontId="26" fillId="0" borderId="13" xfId="0" applyFont="1" applyBorder="1" applyAlignment="1" applyProtection="1">
      <alignment horizontal="left" vertical="center"/>
      <protection locked="0"/>
    </xf>
    <xf numFmtId="0" fontId="26" fillId="0" borderId="19" xfId="0" applyFont="1" applyBorder="1" applyAlignment="1" applyProtection="1">
      <alignment horizontal="left" vertical="center"/>
      <protection locked="0"/>
    </xf>
    <xf numFmtId="0" fontId="26" fillId="0" borderId="14" xfId="0" applyFont="1" applyBorder="1" applyAlignment="1" applyProtection="1">
      <alignment horizontal="left" vertical="center"/>
      <protection locked="0"/>
    </xf>
    <xf numFmtId="0" fontId="26" fillId="0" borderId="11" xfId="0" applyFont="1" applyBorder="1" applyAlignment="1" applyProtection="1">
      <alignment horizontal="left" vertical="center"/>
      <protection locked="0"/>
    </xf>
    <xf numFmtId="0" fontId="26" fillId="0" borderId="10" xfId="0" applyFont="1" applyBorder="1" applyAlignment="1" applyProtection="1">
      <alignment horizontal="left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57" xfId="0" applyFont="1" applyBorder="1" applyAlignment="1" applyProtection="1">
      <alignment horizontal="center" vertical="center"/>
      <protection locked="0"/>
    </xf>
    <xf numFmtId="0" fontId="9" fillId="0" borderId="58" xfId="0" applyFont="1" applyBorder="1" applyAlignment="1" applyProtection="1">
      <alignment horizontal="center" vertical="center"/>
      <protection locked="0"/>
    </xf>
    <xf numFmtId="0" fontId="9" fillId="0" borderId="59" xfId="0" applyFont="1" applyBorder="1" applyAlignment="1" applyProtection="1">
      <alignment horizontal="center" vertical="center"/>
      <protection locked="0"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87" xfId="0" applyFont="1" applyFill="1" applyBorder="1" applyAlignment="1" applyProtection="1">
      <alignment horizontal="center" vertical="center"/>
      <protection/>
    </xf>
    <xf numFmtId="0" fontId="9" fillId="32" borderId="112" xfId="0" applyFont="1" applyFill="1" applyBorder="1" applyAlignment="1" applyProtection="1">
      <alignment horizontal="center" vertical="center"/>
      <protection/>
    </xf>
    <xf numFmtId="0" fontId="9" fillId="0" borderId="113" xfId="0" applyFont="1" applyBorder="1" applyAlignment="1" applyProtection="1">
      <alignment horizontal="center" vertical="center"/>
      <protection locked="0"/>
    </xf>
    <xf numFmtId="0" fontId="9" fillId="0" borderId="114" xfId="0" applyFont="1" applyBorder="1" applyAlignment="1" applyProtection="1">
      <alignment horizontal="center" vertical="center"/>
      <protection locked="0"/>
    </xf>
    <xf numFmtId="0" fontId="9" fillId="0" borderId="115" xfId="0" applyFont="1" applyBorder="1" applyAlignment="1" applyProtection="1">
      <alignment horizontal="center" vertical="center"/>
      <protection locked="0"/>
    </xf>
    <xf numFmtId="0" fontId="9" fillId="0" borderId="116" xfId="0" applyFont="1" applyBorder="1" applyAlignment="1" applyProtection="1">
      <alignment horizontal="center" vertical="center"/>
      <protection locked="0"/>
    </xf>
    <xf numFmtId="0" fontId="26" fillId="36" borderId="117" xfId="46" applyFont="1" applyFill="1" applyBorder="1" applyAlignment="1" applyProtection="1">
      <alignment vertical="center"/>
      <protection/>
    </xf>
    <xf numFmtId="0" fontId="26" fillId="36" borderId="118" xfId="46" applyFont="1" applyFill="1" applyBorder="1" applyAlignment="1" applyProtection="1">
      <alignment vertical="center"/>
      <protection/>
    </xf>
    <xf numFmtId="0" fontId="26" fillId="36" borderId="119" xfId="46" applyFont="1" applyFill="1" applyBorder="1" applyAlignment="1" applyProtection="1">
      <alignment vertical="center"/>
      <protection/>
    </xf>
    <xf numFmtId="0" fontId="9" fillId="32" borderId="120" xfId="0" applyFont="1" applyFill="1" applyBorder="1" applyAlignment="1" applyProtection="1">
      <alignment horizontal="center" vertical="center"/>
      <protection/>
    </xf>
    <xf numFmtId="0" fontId="9" fillId="32" borderId="121" xfId="0" applyFont="1" applyFill="1" applyBorder="1" applyAlignment="1" applyProtection="1">
      <alignment horizontal="center" vertical="center"/>
      <protection/>
    </xf>
    <xf numFmtId="0" fontId="9" fillId="32" borderId="122" xfId="0" applyFont="1" applyFill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center" vertical="center"/>
      <protection locked="0"/>
    </xf>
    <xf numFmtId="0" fontId="26" fillId="36" borderId="123" xfId="46" applyFont="1" applyFill="1" applyBorder="1" applyAlignment="1" applyProtection="1">
      <alignment vertical="center"/>
      <protection/>
    </xf>
    <xf numFmtId="0" fontId="28" fillId="35" borderId="104" xfId="0" applyFont="1" applyFill="1" applyBorder="1" applyAlignment="1" applyProtection="1">
      <alignment horizontal="center" vertical="center"/>
      <protection/>
    </xf>
    <xf numFmtId="0" fontId="28" fillId="35" borderId="105" xfId="0" applyFont="1" applyFill="1" applyBorder="1" applyAlignment="1" applyProtection="1">
      <alignment horizontal="center" vertical="center"/>
      <protection/>
    </xf>
    <xf numFmtId="171" fontId="39" fillId="30" borderId="124" xfId="33" applyFont="1" applyFill="1" applyBorder="1" applyAlignment="1" applyProtection="1">
      <alignment horizontal="center" vertical="center"/>
      <protection/>
    </xf>
    <xf numFmtId="171" fontId="39" fillId="30" borderId="111" xfId="33" applyFont="1" applyFill="1" applyBorder="1" applyAlignment="1" applyProtection="1">
      <alignment horizontal="center" vertical="center"/>
      <protection/>
    </xf>
    <xf numFmtId="171" fontId="39" fillId="30" borderId="12" xfId="33" applyFont="1" applyFill="1" applyBorder="1" applyAlignment="1" applyProtection="1">
      <alignment horizontal="center" vertical="center"/>
      <protection/>
    </xf>
    <xf numFmtId="49" fontId="34" fillId="31" borderId="12" xfId="0" applyNumberFormat="1" applyFont="1" applyFill="1" applyBorder="1" applyAlignment="1" applyProtection="1">
      <alignment horizontal="center" vertical="center" wrapText="1"/>
      <protection/>
    </xf>
    <xf numFmtId="49" fontId="8" fillId="31" borderId="12" xfId="0" applyNumberFormat="1" applyFont="1" applyFill="1" applyBorder="1" applyAlignment="1" applyProtection="1">
      <alignment horizontal="center" vertical="center" wrapText="1"/>
      <protection/>
    </xf>
    <xf numFmtId="171" fontId="38" fillId="0" borderId="12" xfId="33" applyFont="1" applyBorder="1" applyAlignment="1" applyProtection="1">
      <alignment horizontal="center" vertical="center"/>
      <protection/>
    </xf>
    <xf numFmtId="171" fontId="38" fillId="0" borderId="21" xfId="33" applyFont="1" applyBorder="1" applyAlignment="1" applyProtection="1">
      <alignment horizontal="center" vertical="center"/>
      <protection/>
    </xf>
    <xf numFmtId="0" fontId="9" fillId="33" borderId="46" xfId="0" applyFont="1" applyFill="1" applyBorder="1" applyAlignment="1" applyProtection="1">
      <alignment horizontal="center" vertical="center"/>
      <protection/>
    </xf>
    <xf numFmtId="0" fontId="9" fillId="33" borderId="87" xfId="0" applyFont="1" applyFill="1" applyBorder="1" applyAlignment="1" applyProtection="1">
      <alignment horizontal="center" vertical="center"/>
      <protection/>
    </xf>
    <xf numFmtId="0" fontId="9" fillId="33" borderId="47" xfId="0" applyFont="1" applyFill="1" applyBorder="1" applyAlignment="1" applyProtection="1">
      <alignment horizontal="center" vertical="center"/>
      <protection/>
    </xf>
    <xf numFmtId="0" fontId="9" fillId="33" borderId="125" xfId="0" applyFont="1" applyFill="1" applyBorder="1" applyAlignment="1" applyProtection="1">
      <alignment horizontal="center" vertical="center"/>
      <protection/>
    </xf>
    <xf numFmtId="0" fontId="9" fillId="33" borderId="108" xfId="0" applyFont="1" applyFill="1" applyBorder="1" applyAlignment="1" applyProtection="1">
      <alignment horizontal="center" vertical="center"/>
      <protection/>
    </xf>
    <xf numFmtId="0" fontId="9" fillId="33" borderId="109" xfId="0" applyFont="1" applyFill="1" applyBorder="1" applyAlignment="1" applyProtection="1">
      <alignment horizontal="center" vertical="center"/>
      <protection/>
    </xf>
    <xf numFmtId="0" fontId="9" fillId="33" borderId="86" xfId="0" applyFont="1" applyFill="1" applyBorder="1" applyAlignment="1" applyProtection="1">
      <alignment horizontal="center" vertical="center"/>
      <protection/>
    </xf>
    <xf numFmtId="0" fontId="26" fillId="30" borderId="29" xfId="0" applyFont="1" applyFill="1" applyBorder="1" applyAlignment="1" applyProtection="1">
      <alignment horizontal="center" vertical="center"/>
      <protection locked="0"/>
    </xf>
    <xf numFmtId="0" fontId="26" fillId="30" borderId="126" xfId="0" applyFont="1" applyFill="1" applyBorder="1" applyAlignment="1" applyProtection="1">
      <alignment horizontal="center" vertical="center"/>
      <protection locked="0"/>
    </xf>
    <xf numFmtId="0" fontId="26" fillId="30" borderId="30" xfId="0" applyFont="1" applyFill="1" applyBorder="1" applyAlignment="1" applyProtection="1">
      <alignment horizontal="center" vertical="center"/>
      <protection locked="0"/>
    </xf>
    <xf numFmtId="0" fontId="26" fillId="30" borderId="115" xfId="0" applyFont="1" applyFill="1" applyBorder="1" applyAlignment="1" applyProtection="1">
      <alignment horizontal="center" vertical="center"/>
      <protection locked="0"/>
    </xf>
    <xf numFmtId="0" fontId="26" fillId="30" borderId="11" xfId="0" applyFont="1" applyFill="1" applyBorder="1" applyAlignment="1" applyProtection="1">
      <alignment horizontal="center" vertical="center"/>
      <protection locked="0"/>
    </xf>
    <xf numFmtId="0" fontId="26" fillId="30" borderId="10" xfId="0" applyFont="1" applyFill="1" applyBorder="1" applyAlignment="1" applyProtection="1">
      <alignment horizontal="center" vertical="center"/>
      <protection locked="0"/>
    </xf>
    <xf numFmtId="0" fontId="9" fillId="0" borderId="127" xfId="0" applyFont="1" applyBorder="1" applyAlignment="1" applyProtection="1">
      <alignment horizontal="center" vertical="center"/>
      <protection locked="0"/>
    </xf>
    <xf numFmtId="0" fontId="9" fillId="0" borderId="128" xfId="0" applyFont="1" applyBorder="1" applyAlignment="1" applyProtection="1">
      <alignment horizontal="center" vertical="center"/>
      <protection locked="0"/>
    </xf>
    <xf numFmtId="0" fontId="9" fillId="0" borderId="102" xfId="0" applyFont="1" applyBorder="1" applyAlignment="1" applyProtection="1">
      <alignment horizontal="center" vertical="center"/>
      <protection locked="0"/>
    </xf>
    <xf numFmtId="0" fontId="26" fillId="36" borderId="103" xfId="46" applyFont="1" applyFill="1" applyBorder="1" applyAlignment="1" applyProtection="1">
      <alignment vertical="center"/>
      <protection/>
    </xf>
    <xf numFmtId="0" fontId="26" fillId="36" borderId="102" xfId="46" applyFont="1" applyFill="1" applyBorder="1" applyAlignment="1" applyProtection="1">
      <alignment vertical="center"/>
      <protection/>
    </xf>
    <xf numFmtId="0" fontId="26" fillId="36" borderId="128" xfId="46" applyFont="1" applyFill="1" applyBorder="1" applyAlignment="1" applyProtection="1">
      <alignment vertical="center"/>
      <protection/>
    </xf>
    <xf numFmtId="0" fontId="62" fillId="34" borderId="94" xfId="0" applyFont="1" applyFill="1" applyBorder="1" applyAlignment="1" applyProtection="1">
      <alignment horizontal="center" vertical="center"/>
      <protection/>
    </xf>
    <xf numFmtId="0" fontId="62" fillId="34" borderId="95" xfId="0" applyFont="1" applyFill="1" applyBorder="1" applyAlignment="1" applyProtection="1">
      <alignment horizontal="center" vertical="center"/>
      <protection/>
    </xf>
    <xf numFmtId="0" fontId="62" fillId="34" borderId="96" xfId="0" applyFont="1" applyFill="1" applyBorder="1" applyAlignment="1" applyProtection="1">
      <alignment horizontal="center" vertical="center"/>
      <protection/>
    </xf>
    <xf numFmtId="0" fontId="9" fillId="32" borderId="129" xfId="0" applyFont="1" applyFill="1" applyBorder="1" applyAlignment="1" applyProtection="1">
      <alignment horizontal="center" vertical="center"/>
      <protection/>
    </xf>
    <xf numFmtId="0" fontId="9" fillId="32" borderId="130" xfId="0" applyFont="1" applyFill="1" applyBorder="1" applyAlignment="1" applyProtection="1">
      <alignment horizontal="center" vertical="center"/>
      <protection/>
    </xf>
    <xf numFmtId="0" fontId="9" fillId="32" borderId="131" xfId="0" applyFont="1" applyFill="1" applyBorder="1" applyAlignment="1" applyProtection="1">
      <alignment horizontal="center" vertical="center"/>
      <protection/>
    </xf>
    <xf numFmtId="0" fontId="26" fillId="36" borderId="132" xfId="46" applyFont="1" applyFill="1" applyBorder="1" applyAlignment="1" applyProtection="1">
      <alignment vertical="center"/>
      <protection/>
    </xf>
    <xf numFmtId="0" fontId="26" fillId="36" borderId="133" xfId="46" applyFont="1" applyFill="1" applyBorder="1" applyAlignment="1" applyProtection="1">
      <alignment vertical="center"/>
      <protection/>
    </xf>
    <xf numFmtId="0" fontId="26" fillId="36" borderId="134" xfId="46" applyFont="1" applyFill="1" applyBorder="1" applyAlignment="1" applyProtection="1">
      <alignment vertical="center"/>
      <protection/>
    </xf>
    <xf numFmtId="0" fontId="26" fillId="0" borderId="12" xfId="0" applyFont="1" applyBorder="1" applyAlignment="1" applyProtection="1">
      <alignment horizontal="left" vertical="center"/>
      <protection locked="0"/>
    </xf>
    <xf numFmtId="0" fontId="26" fillId="0" borderId="21" xfId="0" applyFont="1" applyBorder="1" applyAlignment="1" applyProtection="1">
      <alignment horizontal="left" vertical="center"/>
      <protection locked="0"/>
    </xf>
    <xf numFmtId="0" fontId="26" fillId="36" borderId="135" xfId="46" applyFont="1" applyFill="1" applyBorder="1" applyAlignment="1" applyProtection="1">
      <alignment vertical="center"/>
      <protection/>
    </xf>
    <xf numFmtId="0" fontId="26" fillId="36" borderId="136" xfId="46" applyFont="1" applyFill="1" applyBorder="1" applyAlignment="1" applyProtection="1">
      <alignment vertical="center"/>
      <protection/>
    </xf>
    <xf numFmtId="0" fontId="26" fillId="36" borderId="137" xfId="46" applyFont="1" applyFill="1" applyBorder="1" applyAlignment="1" applyProtection="1">
      <alignment vertical="center"/>
      <protection/>
    </xf>
    <xf numFmtId="0" fontId="26" fillId="36" borderId="138" xfId="46" applyFont="1" applyFill="1" applyBorder="1" applyAlignment="1" applyProtection="1">
      <alignment vertical="center"/>
      <protection/>
    </xf>
    <xf numFmtId="0" fontId="26" fillId="36" borderId="139" xfId="46" applyFont="1" applyFill="1" applyBorder="1" applyAlignment="1" applyProtection="1">
      <alignment horizontal="left" vertical="center"/>
      <protection/>
    </xf>
    <xf numFmtId="0" fontId="26" fillId="36" borderId="140" xfId="46" applyFont="1" applyFill="1" applyBorder="1" applyAlignment="1" applyProtection="1">
      <alignment horizontal="left" vertical="center"/>
      <protection/>
    </xf>
    <xf numFmtId="0" fontId="9" fillId="32" borderId="141" xfId="0" applyFont="1" applyFill="1" applyBorder="1" applyAlignment="1" applyProtection="1">
      <alignment horizontal="center" vertical="center"/>
      <protection/>
    </xf>
    <xf numFmtId="0" fontId="26" fillId="30" borderId="113" xfId="0" applyFont="1" applyFill="1" applyBorder="1" applyAlignment="1" applyProtection="1">
      <alignment horizontal="center" vertical="center"/>
      <protection locked="0"/>
    </xf>
    <xf numFmtId="0" fontId="26" fillId="30" borderId="13" xfId="0" applyFont="1" applyFill="1" applyBorder="1" applyAlignment="1" applyProtection="1">
      <alignment horizontal="center" vertical="center"/>
      <protection locked="0"/>
    </xf>
    <xf numFmtId="0" fontId="26" fillId="30" borderId="19" xfId="0" applyFont="1" applyFill="1" applyBorder="1" applyAlignment="1" applyProtection="1">
      <alignment horizontal="center" vertical="center"/>
      <protection locked="0"/>
    </xf>
    <xf numFmtId="0" fontId="26" fillId="30" borderId="26" xfId="0" applyFont="1" applyFill="1" applyBorder="1" applyAlignment="1" applyProtection="1">
      <alignment horizontal="center" vertical="center"/>
      <protection locked="0"/>
    </xf>
    <xf numFmtId="0" fontId="26" fillId="30" borderId="142" xfId="0" applyFont="1" applyFill="1" applyBorder="1" applyAlignment="1" applyProtection="1">
      <alignment horizontal="center" vertical="center"/>
      <protection locked="0"/>
    </xf>
    <xf numFmtId="0" fontId="26" fillId="30" borderId="27" xfId="0" applyFont="1" applyFill="1" applyBorder="1" applyAlignment="1" applyProtection="1">
      <alignment horizontal="center" vertical="center"/>
      <protection locked="0"/>
    </xf>
    <xf numFmtId="0" fontId="9" fillId="0" borderId="41" xfId="0" applyFont="1" applyBorder="1" applyAlignment="1" applyProtection="1">
      <alignment horizontal="center" vertical="center"/>
      <protection locked="0"/>
    </xf>
    <xf numFmtId="0" fontId="26" fillId="0" borderId="41" xfId="0" applyFont="1" applyBorder="1" applyAlignment="1" applyProtection="1">
      <alignment horizontal="left" vertical="center"/>
      <protection locked="0"/>
    </xf>
    <xf numFmtId="0" fontId="26" fillId="0" borderId="42" xfId="0" applyFont="1" applyBorder="1" applyAlignment="1" applyProtection="1">
      <alignment horizontal="left" vertical="center"/>
      <protection locked="0"/>
    </xf>
    <xf numFmtId="0" fontId="9" fillId="32" borderId="88" xfId="0" applyFont="1" applyFill="1" applyBorder="1" applyAlignment="1" applyProtection="1">
      <alignment horizontal="center" vertical="center"/>
      <protection/>
    </xf>
    <xf numFmtId="0" fontId="62" fillId="34" borderId="76" xfId="0" applyFont="1" applyFill="1" applyBorder="1" applyAlignment="1" applyProtection="1">
      <alignment horizontal="center" vertical="center"/>
      <protection/>
    </xf>
    <xf numFmtId="0" fontId="62" fillId="34" borderId="67" xfId="0" applyFont="1" applyFill="1" applyBorder="1" applyAlignment="1" applyProtection="1">
      <alignment horizontal="center" vertical="center"/>
      <protection/>
    </xf>
    <xf numFmtId="0" fontId="62" fillId="34" borderId="68" xfId="0" applyFont="1" applyFill="1" applyBorder="1" applyAlignment="1" applyProtection="1">
      <alignment horizontal="center" vertical="center"/>
      <protection/>
    </xf>
    <xf numFmtId="0" fontId="26" fillId="0" borderId="20" xfId="0" applyFont="1" applyBorder="1" applyAlignment="1" applyProtection="1">
      <alignment horizontal="left" vertical="center"/>
      <protection locked="0"/>
    </xf>
    <xf numFmtId="0" fontId="9" fillId="32" borderId="47" xfId="0" applyFont="1" applyFill="1" applyBorder="1" applyAlignment="1" applyProtection="1">
      <alignment horizontal="center" vertical="center"/>
      <protection/>
    </xf>
    <xf numFmtId="0" fontId="26" fillId="36" borderId="143" xfId="46" applyFont="1" applyFill="1" applyBorder="1" applyAlignment="1" applyProtection="1">
      <alignment vertical="center"/>
      <protection/>
    </xf>
    <xf numFmtId="0" fontId="26" fillId="30" borderId="32" xfId="0" applyFont="1" applyFill="1" applyBorder="1" applyAlignment="1" applyProtection="1">
      <alignment horizontal="center" vertical="center"/>
      <protection locked="0"/>
    </xf>
    <xf numFmtId="0" fontId="26" fillId="30" borderId="58" xfId="0" applyFont="1" applyFill="1" applyBorder="1" applyAlignment="1" applyProtection="1">
      <alignment horizontal="center" vertical="center"/>
      <protection locked="0"/>
    </xf>
    <xf numFmtId="0" fontId="26" fillId="30" borderId="33" xfId="0" applyFont="1" applyFill="1" applyBorder="1" applyAlignment="1" applyProtection="1">
      <alignment horizontal="center" vertical="center"/>
      <protection locked="0"/>
    </xf>
    <xf numFmtId="0" fontId="26" fillId="30" borderId="127" xfId="0" applyFont="1" applyFill="1" applyBorder="1" applyAlignment="1" applyProtection="1">
      <alignment horizontal="center" vertical="center"/>
      <protection locked="0"/>
    </xf>
    <xf numFmtId="0" fontId="26" fillId="30" borderId="102" xfId="0" applyFont="1" applyFill="1" applyBorder="1" applyAlignment="1" applyProtection="1">
      <alignment horizontal="center" vertical="center"/>
      <protection locked="0"/>
    </xf>
    <xf numFmtId="0" fontId="26" fillId="30" borderId="36" xfId="0" applyFont="1" applyFill="1" applyBorder="1" applyAlignment="1" applyProtection="1">
      <alignment horizontal="center" vertical="center"/>
      <protection locked="0"/>
    </xf>
    <xf numFmtId="0" fontId="62" fillId="34" borderId="24" xfId="0" applyFont="1" applyFill="1" applyBorder="1" applyAlignment="1" applyProtection="1">
      <alignment horizontal="center" vertical="center"/>
      <protection/>
    </xf>
    <xf numFmtId="0" fontId="62" fillId="34" borderId="0" xfId="0" applyFont="1" applyFill="1" applyBorder="1" applyAlignment="1" applyProtection="1">
      <alignment horizontal="center" vertical="center"/>
      <protection/>
    </xf>
    <xf numFmtId="0" fontId="62" fillId="34" borderId="22" xfId="0" applyFont="1" applyFill="1" applyBorder="1" applyAlignment="1" applyProtection="1">
      <alignment horizontal="center" vertical="center"/>
      <protection/>
    </xf>
    <xf numFmtId="0" fontId="26" fillId="30" borderId="24" xfId="0" applyFont="1" applyFill="1" applyBorder="1" applyAlignment="1" applyProtection="1">
      <alignment horizontal="left" vertical="top"/>
      <protection locked="0"/>
    </xf>
    <xf numFmtId="0" fontId="26" fillId="30" borderId="0" xfId="0" applyFont="1" applyFill="1" applyBorder="1" applyAlignment="1" applyProtection="1">
      <alignment horizontal="left" vertical="top"/>
      <protection locked="0"/>
    </xf>
    <xf numFmtId="0" fontId="26" fillId="30" borderId="22" xfId="0" applyFont="1" applyFill="1" applyBorder="1" applyAlignment="1" applyProtection="1">
      <alignment horizontal="left" vertical="top"/>
      <protection locked="0"/>
    </xf>
    <xf numFmtId="0" fontId="26" fillId="0" borderId="85" xfId="0" applyFont="1" applyBorder="1" applyAlignment="1" applyProtection="1">
      <alignment horizontal="center" vertical="top"/>
      <protection locked="0"/>
    </xf>
    <xf numFmtId="0" fontId="26" fillId="0" borderId="66" xfId="0" applyFont="1" applyBorder="1" applyAlignment="1" applyProtection="1">
      <alignment horizontal="center" vertical="top"/>
      <protection locked="0"/>
    </xf>
    <xf numFmtId="0" fontId="26" fillId="0" borderId="73" xfId="0" applyFont="1" applyBorder="1" applyAlignment="1" applyProtection="1">
      <alignment horizontal="center" vertical="top"/>
      <protection locked="0"/>
    </xf>
    <xf numFmtId="171" fontId="32" fillId="0" borderId="144" xfId="33" applyFont="1" applyBorder="1" applyAlignment="1" applyProtection="1">
      <alignment horizontal="center" vertical="center"/>
      <protection/>
    </xf>
    <xf numFmtId="171" fontId="32" fillId="0" borderId="54" xfId="33" applyFont="1" applyBorder="1" applyAlignment="1" applyProtection="1">
      <alignment horizontal="center" vertical="center"/>
      <protection/>
    </xf>
    <xf numFmtId="171" fontId="32" fillId="0" borderId="55" xfId="33" applyFont="1" applyBorder="1" applyAlignment="1" applyProtection="1">
      <alignment horizontal="center" vertical="center"/>
      <protection/>
    </xf>
    <xf numFmtId="0" fontId="9" fillId="31" borderId="66" xfId="0" applyFont="1" applyFill="1" applyBorder="1" applyAlignment="1" applyProtection="1">
      <alignment horizontal="center" vertical="center"/>
      <protection/>
    </xf>
    <xf numFmtId="0" fontId="9" fillId="31" borderId="145" xfId="0" applyFont="1" applyFill="1" applyBorder="1" applyAlignment="1" applyProtection="1">
      <alignment horizontal="center" vertical="center"/>
      <protection/>
    </xf>
    <xf numFmtId="14" fontId="32" fillId="0" borderId="146" xfId="0" applyNumberFormat="1" applyFont="1" applyBorder="1" applyAlignment="1" applyProtection="1">
      <alignment horizontal="center" vertical="center"/>
      <protection/>
    </xf>
    <xf numFmtId="0" fontId="32" fillId="0" borderId="66" xfId="0" applyFont="1" applyBorder="1" applyAlignment="1" applyProtection="1">
      <alignment horizontal="center" vertical="center"/>
      <protection/>
    </xf>
    <xf numFmtId="0" fontId="26" fillId="0" borderId="53" xfId="0" applyFont="1" applyBorder="1" applyAlignment="1" applyProtection="1">
      <alignment horizontal="center"/>
      <protection/>
    </xf>
    <xf numFmtId="0" fontId="26" fillId="0" borderId="54" xfId="0" applyFont="1" applyBorder="1" applyAlignment="1" applyProtection="1">
      <alignment horizontal="center"/>
      <protection/>
    </xf>
    <xf numFmtId="0" fontId="26" fillId="0" borderId="55" xfId="0" applyFont="1" applyBorder="1" applyAlignment="1" applyProtection="1">
      <alignment horizontal="center"/>
      <protection/>
    </xf>
    <xf numFmtId="0" fontId="3" fillId="0" borderId="85" xfId="36" applyBorder="1" applyAlignment="1" applyProtection="1">
      <alignment horizontal="center" vertical="center"/>
      <protection/>
    </xf>
    <xf numFmtId="0" fontId="26" fillId="0" borderId="66" xfId="0" applyFont="1" applyBorder="1" applyAlignment="1" applyProtection="1">
      <alignment horizontal="center" vertical="center"/>
      <protection/>
    </xf>
    <xf numFmtId="0" fontId="26" fillId="0" borderId="73" xfId="0" applyFont="1" applyBorder="1" applyAlignment="1" applyProtection="1">
      <alignment horizontal="center" vertical="center"/>
      <protection/>
    </xf>
    <xf numFmtId="0" fontId="9" fillId="30" borderId="126" xfId="0" applyFont="1" applyFill="1" applyBorder="1" applyAlignment="1" applyProtection="1">
      <alignment horizontal="center" vertical="center"/>
      <protection locked="0"/>
    </xf>
    <xf numFmtId="0" fontId="9" fillId="30" borderId="14" xfId="0" applyFont="1" applyFill="1" applyBorder="1" applyAlignment="1" applyProtection="1">
      <alignment horizontal="center" vertical="center"/>
      <protection locked="0"/>
    </xf>
    <xf numFmtId="0" fontId="26" fillId="30" borderId="147" xfId="0" applyFont="1" applyFill="1" applyBorder="1" applyAlignment="1" applyProtection="1">
      <alignment horizontal="left" vertical="top"/>
      <protection locked="0"/>
    </xf>
    <xf numFmtId="0" fontId="26" fillId="30" borderId="80" xfId="0" applyFont="1" applyFill="1" applyBorder="1" applyAlignment="1" applyProtection="1">
      <alignment horizontal="left" vertical="top"/>
      <protection locked="0"/>
    </xf>
    <xf numFmtId="0" fontId="26" fillId="30" borderId="110" xfId="0" applyFont="1" applyFill="1" applyBorder="1" applyAlignment="1" applyProtection="1">
      <alignment horizontal="left" vertical="top"/>
      <protection locked="0"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 2" xfId="45"/>
    <cellStyle name="normální_16 Zpráva delegáta I.MUŽI Kopřivnice-Lovosice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19050</xdr:rowOff>
    </xdr:from>
    <xdr:to>
      <xdr:col>1</xdr:col>
      <xdr:colOff>457200</xdr:colOff>
      <xdr:row>4</xdr:row>
      <xdr:rowOff>28575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61950" y="638175"/>
          <a:ext cx="438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800100</xdr:colOff>
      <xdr:row>1</xdr:row>
      <xdr:rowOff>38100</xdr:rowOff>
    </xdr:from>
    <xdr:to>
      <xdr:col>1</xdr:col>
      <xdr:colOff>1371600</xdr:colOff>
      <xdr:row>1</xdr:row>
      <xdr:rowOff>419100</xdr:rowOff>
    </xdr:to>
    <xdr:pic>
      <xdr:nvPicPr>
        <xdr:cNvPr id="2" name="Obrázok 4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209550"/>
          <a:ext cx="5715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11</xdr:row>
      <xdr:rowOff>19050</xdr:rowOff>
    </xdr:from>
    <xdr:to>
      <xdr:col>23</xdr:col>
      <xdr:colOff>0</xdr:colOff>
      <xdr:row>12</xdr:row>
      <xdr:rowOff>161925</xdr:rowOff>
    </xdr:to>
    <xdr:sp fLocksText="0">
      <xdr:nvSpPr>
        <xdr:cNvPr id="1" name="Text Box 254"/>
        <xdr:cNvSpPr txBox="1">
          <a:spLocks noChangeArrowheads="1"/>
        </xdr:cNvSpPr>
      </xdr:nvSpPr>
      <xdr:spPr>
        <a:xfrm>
          <a:off x="7534275" y="2486025"/>
          <a:ext cx="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2</xdr:row>
      <xdr:rowOff>28575</xdr:rowOff>
    </xdr:from>
    <xdr:to>
      <xdr:col>1</xdr:col>
      <xdr:colOff>457200</xdr:colOff>
      <xdr:row>4</xdr:row>
      <xdr:rowOff>0</xdr:rowOff>
    </xdr:to>
    <xdr:sp>
      <xdr:nvSpPr>
        <xdr:cNvPr id="2" name="Text Box 39"/>
        <xdr:cNvSpPr txBox="1">
          <a:spLocks noChangeArrowheads="1"/>
        </xdr:cNvSpPr>
      </xdr:nvSpPr>
      <xdr:spPr>
        <a:xfrm>
          <a:off x="361950" y="647700"/>
          <a:ext cx="438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781050</xdr:colOff>
      <xdr:row>1</xdr:row>
      <xdr:rowOff>38100</xdr:rowOff>
    </xdr:from>
    <xdr:to>
      <xdr:col>1</xdr:col>
      <xdr:colOff>1352550</xdr:colOff>
      <xdr:row>1</xdr:row>
      <xdr:rowOff>400050</xdr:rowOff>
    </xdr:to>
    <xdr:pic>
      <xdr:nvPicPr>
        <xdr:cNvPr id="3" name="Obrázok 6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09550"/>
          <a:ext cx="571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19050</xdr:rowOff>
    </xdr:from>
    <xdr:to>
      <xdr:col>1</xdr:col>
      <xdr:colOff>466725</xdr:colOff>
      <xdr:row>4</xdr:row>
      <xdr:rowOff>9525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90525" y="638175"/>
          <a:ext cx="428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762000</xdr:colOff>
      <xdr:row>0</xdr:row>
      <xdr:rowOff>95250</xdr:rowOff>
    </xdr:from>
    <xdr:to>
      <xdr:col>1</xdr:col>
      <xdr:colOff>1390650</xdr:colOff>
      <xdr:row>2</xdr:row>
      <xdr:rowOff>133350</xdr:rowOff>
    </xdr:to>
    <xdr:pic>
      <xdr:nvPicPr>
        <xdr:cNvPr id="2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4425" y="95250"/>
          <a:ext cx="6286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hyperlink" Target="http://www.slovakhandball.sk/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71"/>
  <sheetViews>
    <sheetView showGridLines="0" tabSelected="1" zoomScale="90" zoomScaleNormal="90" zoomScaleSheetLayoutView="100" workbookViewId="0" topLeftCell="A10">
      <selection activeCell="E20" sqref="E20:G29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421875" style="35" customWidth="1"/>
    <col min="25" max="25" width="5.7109375" style="17" bestFit="1" customWidth="1"/>
    <col min="26" max="26" width="4.710937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77" customWidth="1"/>
    <col min="39" max="39" width="4.7109375" style="77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181" t="s">
        <v>190</v>
      </c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2"/>
    </row>
    <row r="3" spans="1:41" ht="15" customHeight="1" thickTop="1">
      <c r="A3" s="19"/>
      <c r="B3" s="190" t="s">
        <v>191</v>
      </c>
      <c r="C3" s="191"/>
      <c r="D3" s="191"/>
      <c r="E3" s="191"/>
      <c r="F3" s="191"/>
      <c r="G3" s="191"/>
      <c r="H3" s="200" t="s">
        <v>67</v>
      </c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183" t="s">
        <v>192</v>
      </c>
      <c r="T3" s="183"/>
      <c r="U3" s="183"/>
      <c r="V3" s="183"/>
      <c r="W3" s="184"/>
      <c r="AM3" s="78" t="s">
        <v>87</v>
      </c>
      <c r="AN3" s="18" t="s">
        <v>12</v>
      </c>
      <c r="AO3" s="18" t="s">
        <v>48</v>
      </c>
    </row>
    <row r="4" spans="1:41" ht="10.5" customHeight="1">
      <c r="A4" s="19"/>
      <c r="B4" s="192"/>
      <c r="C4" s="193"/>
      <c r="D4" s="193"/>
      <c r="E4" s="193"/>
      <c r="F4" s="193"/>
      <c r="G4" s="193"/>
      <c r="H4" s="202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185"/>
      <c r="T4" s="185"/>
      <c r="U4" s="185"/>
      <c r="V4" s="185"/>
      <c r="W4" s="186"/>
      <c r="AL4" s="78"/>
      <c r="AM4" s="78" t="s">
        <v>88</v>
      </c>
      <c r="AN4" s="18" t="s">
        <v>13</v>
      </c>
      <c r="AO4" s="18" t="s">
        <v>16</v>
      </c>
    </row>
    <row r="5" spans="1:41" ht="17.25" customHeight="1">
      <c r="A5" s="19"/>
      <c r="B5" s="194" t="s">
        <v>158</v>
      </c>
      <c r="C5" s="195"/>
      <c r="D5" s="195"/>
      <c r="E5" s="195"/>
      <c r="F5" s="195"/>
      <c r="G5" s="195" t="s">
        <v>159</v>
      </c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196"/>
      <c r="AL5" s="78" t="s">
        <v>71</v>
      </c>
      <c r="AM5" s="78" t="s">
        <v>89</v>
      </c>
      <c r="AN5" s="18" t="s">
        <v>14</v>
      </c>
      <c r="AO5" s="18" t="s">
        <v>47</v>
      </c>
    </row>
    <row r="6" spans="1:40" ht="25.5" customHeight="1">
      <c r="A6" s="19"/>
      <c r="B6" s="189" t="s">
        <v>193</v>
      </c>
      <c r="C6" s="187"/>
      <c r="D6" s="187"/>
      <c r="E6" s="187"/>
      <c r="F6" s="187"/>
      <c r="G6" s="187" t="s">
        <v>194</v>
      </c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8"/>
      <c r="AA6" s="23"/>
      <c r="AL6" s="78" t="s">
        <v>72</v>
      </c>
      <c r="AM6" s="78" t="s">
        <v>80</v>
      </c>
      <c r="AN6" s="18" t="s">
        <v>15</v>
      </c>
    </row>
    <row r="7" spans="1:39" ht="12" customHeight="1">
      <c r="A7" s="19"/>
      <c r="B7" s="204" t="s">
        <v>65</v>
      </c>
      <c r="C7" s="205"/>
      <c r="D7" s="205"/>
      <c r="E7" s="205"/>
      <c r="F7" s="205" t="s">
        <v>66</v>
      </c>
      <c r="G7" s="205"/>
      <c r="H7" s="205"/>
      <c r="I7" s="205"/>
      <c r="J7" s="205"/>
      <c r="K7" s="205"/>
      <c r="L7" s="205"/>
      <c r="M7" s="205"/>
      <c r="N7" s="205"/>
      <c r="O7" s="205"/>
      <c r="P7" s="205" t="s">
        <v>64</v>
      </c>
      <c r="Q7" s="205"/>
      <c r="R7" s="205"/>
      <c r="S7" s="205"/>
      <c r="T7" s="205"/>
      <c r="U7" s="205"/>
      <c r="V7" s="205"/>
      <c r="W7" s="212"/>
      <c r="Z7" s="24"/>
      <c r="AL7" s="78" t="s">
        <v>73</v>
      </c>
      <c r="AM7" s="78" t="s">
        <v>90</v>
      </c>
    </row>
    <row r="8" spans="1:39" ht="24" customHeight="1" thickBot="1">
      <c r="A8" s="19"/>
      <c r="B8" s="206" t="s">
        <v>195</v>
      </c>
      <c r="C8" s="207"/>
      <c r="D8" s="207"/>
      <c r="E8" s="207"/>
      <c r="F8" s="208">
        <v>44545</v>
      </c>
      <c r="G8" s="207"/>
      <c r="H8" s="207"/>
      <c r="I8" s="207"/>
      <c r="J8" s="207"/>
      <c r="K8" s="207"/>
      <c r="L8" s="207"/>
      <c r="M8" s="207"/>
      <c r="N8" s="207"/>
      <c r="O8" s="207"/>
      <c r="P8" s="209">
        <v>0.75</v>
      </c>
      <c r="Q8" s="210"/>
      <c r="R8" s="210"/>
      <c r="S8" s="210"/>
      <c r="T8" s="210"/>
      <c r="U8" s="210"/>
      <c r="V8" s="210"/>
      <c r="W8" s="211"/>
      <c r="AL8" s="78" t="s">
        <v>74</v>
      </c>
      <c r="AM8" s="78" t="s">
        <v>91</v>
      </c>
    </row>
    <row r="9" spans="1:39" ht="15" customHeight="1" thickBot="1" thickTop="1">
      <c r="A9" s="19"/>
      <c r="B9" s="116" t="s">
        <v>76</v>
      </c>
      <c r="C9" s="121" t="s">
        <v>164</v>
      </c>
      <c r="D9" s="121"/>
      <c r="E9" s="121"/>
      <c r="F9" s="122"/>
      <c r="G9" s="130" t="s">
        <v>34</v>
      </c>
      <c r="H9" s="131"/>
      <c r="I9" s="131"/>
      <c r="J9" s="131"/>
      <c r="K9" s="132"/>
      <c r="L9" s="134" t="s">
        <v>24</v>
      </c>
      <c r="M9" s="134"/>
      <c r="N9" s="134" t="s">
        <v>36</v>
      </c>
      <c r="O9" s="134"/>
      <c r="P9" s="134" t="s">
        <v>155</v>
      </c>
      <c r="Q9" s="134"/>
      <c r="R9" s="134" t="s">
        <v>8</v>
      </c>
      <c r="S9" s="134"/>
      <c r="T9" s="170" t="s">
        <v>156</v>
      </c>
      <c r="U9" s="170"/>
      <c r="V9" s="170"/>
      <c r="W9" s="171"/>
      <c r="AL9" s="78" t="s">
        <v>75</v>
      </c>
      <c r="AM9" s="78" t="s">
        <v>92</v>
      </c>
    </row>
    <row r="10" spans="1:39" ht="13.5" customHeight="1" thickTop="1">
      <c r="A10" s="19"/>
      <c r="B10" s="117"/>
      <c r="C10" s="123"/>
      <c r="D10" s="123"/>
      <c r="E10" s="123"/>
      <c r="F10" s="124"/>
      <c r="G10" s="48" t="s">
        <v>157</v>
      </c>
      <c r="H10" s="133" t="s">
        <v>23</v>
      </c>
      <c r="I10" s="133"/>
      <c r="J10" s="133" t="s">
        <v>35</v>
      </c>
      <c r="K10" s="133"/>
      <c r="L10" s="135"/>
      <c r="M10" s="135"/>
      <c r="N10" s="135"/>
      <c r="O10" s="135"/>
      <c r="P10" s="135"/>
      <c r="Q10" s="135"/>
      <c r="R10" s="135"/>
      <c r="S10" s="135"/>
      <c r="T10" s="172"/>
      <c r="U10" s="172"/>
      <c r="V10" s="172"/>
      <c r="W10" s="173"/>
      <c r="AL10" s="78" t="s">
        <v>76</v>
      </c>
      <c r="AM10" s="78" t="s">
        <v>93</v>
      </c>
    </row>
    <row r="11" spans="1:39" ht="12.75" customHeight="1" thickBot="1">
      <c r="A11" s="19"/>
      <c r="B11" s="118" t="s">
        <v>99</v>
      </c>
      <c r="C11" s="125" t="s">
        <v>165</v>
      </c>
      <c r="D11" s="125"/>
      <c r="E11" s="125"/>
      <c r="F11" s="126"/>
      <c r="G11" s="102" t="s">
        <v>160</v>
      </c>
      <c r="H11" s="95">
        <v>34</v>
      </c>
      <c r="I11" s="85"/>
      <c r="J11" s="84">
        <v>15</v>
      </c>
      <c r="K11" s="85"/>
      <c r="L11" s="86" t="s">
        <v>196</v>
      </c>
      <c r="M11" s="86"/>
      <c r="N11" s="91">
        <v>2</v>
      </c>
      <c r="O11" s="92"/>
      <c r="P11" s="88">
        <v>7</v>
      </c>
      <c r="Q11" s="89"/>
      <c r="R11" s="174">
        <v>0</v>
      </c>
      <c r="S11" s="174"/>
      <c r="T11" s="25" t="s">
        <v>36</v>
      </c>
      <c r="U11" s="79" t="s">
        <v>25</v>
      </c>
      <c r="V11" s="79"/>
      <c r="W11" s="26" t="s">
        <v>26</v>
      </c>
      <c r="AL11" s="78" t="s">
        <v>78</v>
      </c>
      <c r="AM11" s="78" t="s">
        <v>94</v>
      </c>
    </row>
    <row r="12" spans="1:39" ht="15.75" customHeight="1" thickTop="1">
      <c r="A12" s="19"/>
      <c r="B12" s="117"/>
      <c r="C12" s="123"/>
      <c r="D12" s="123"/>
      <c r="E12" s="123"/>
      <c r="F12" s="124"/>
      <c r="G12" s="102"/>
      <c r="H12" s="175"/>
      <c r="I12" s="85"/>
      <c r="J12" s="85"/>
      <c r="K12" s="85"/>
      <c r="L12" s="86"/>
      <c r="M12" s="86"/>
      <c r="N12" s="92"/>
      <c r="O12" s="92"/>
      <c r="P12" s="89"/>
      <c r="Q12" s="89"/>
      <c r="R12" s="174"/>
      <c r="S12" s="174"/>
      <c r="T12" s="2" t="s">
        <v>198</v>
      </c>
      <c r="U12" s="83" t="s">
        <v>198</v>
      </c>
      <c r="V12" s="83"/>
      <c r="W12" s="1" t="s">
        <v>198</v>
      </c>
      <c r="AA12" s="24"/>
      <c r="AF12" s="17"/>
      <c r="AG12" s="17"/>
      <c r="AH12" s="17"/>
      <c r="AI12" s="17"/>
      <c r="AL12" s="78" t="s">
        <v>79</v>
      </c>
      <c r="AM12" s="78" t="s">
        <v>95</v>
      </c>
    </row>
    <row r="13" spans="1:39" ht="12.75" customHeight="1" thickBot="1">
      <c r="A13" s="19"/>
      <c r="B13" s="119" t="s">
        <v>118</v>
      </c>
      <c r="C13" s="127" t="s">
        <v>165</v>
      </c>
      <c r="D13" s="128"/>
      <c r="E13" s="128"/>
      <c r="F13" s="128"/>
      <c r="G13" s="102" t="s">
        <v>56</v>
      </c>
      <c r="H13" s="95">
        <v>31</v>
      </c>
      <c r="I13" s="85"/>
      <c r="J13" s="84">
        <v>17</v>
      </c>
      <c r="K13" s="85"/>
      <c r="L13" s="86" t="s">
        <v>197</v>
      </c>
      <c r="M13" s="86"/>
      <c r="N13" s="91">
        <v>2</v>
      </c>
      <c r="O13" s="92"/>
      <c r="P13" s="88">
        <v>5</v>
      </c>
      <c r="Q13" s="89"/>
      <c r="R13" s="174">
        <v>0</v>
      </c>
      <c r="S13" s="174"/>
      <c r="T13" s="25" t="s">
        <v>36</v>
      </c>
      <c r="U13" s="79" t="s">
        <v>25</v>
      </c>
      <c r="V13" s="79"/>
      <c r="W13" s="26" t="s">
        <v>26</v>
      </c>
      <c r="AF13" s="17"/>
      <c r="AG13" s="17"/>
      <c r="AH13" s="17"/>
      <c r="AI13" s="17"/>
      <c r="AL13" s="78" t="s">
        <v>80</v>
      </c>
      <c r="AM13" s="78" t="s">
        <v>96</v>
      </c>
    </row>
    <row r="14" spans="1:39" ht="15" customHeight="1" thickBot="1" thickTop="1">
      <c r="A14" s="19"/>
      <c r="B14" s="120"/>
      <c r="C14" s="122"/>
      <c r="D14" s="129"/>
      <c r="E14" s="129"/>
      <c r="F14" s="129"/>
      <c r="G14" s="103"/>
      <c r="H14" s="96"/>
      <c r="I14" s="97"/>
      <c r="J14" s="97"/>
      <c r="K14" s="97"/>
      <c r="L14" s="87"/>
      <c r="M14" s="87"/>
      <c r="N14" s="93"/>
      <c r="O14" s="93"/>
      <c r="P14" s="90"/>
      <c r="Q14" s="90"/>
      <c r="R14" s="176"/>
      <c r="S14" s="176"/>
      <c r="T14" s="3" t="s">
        <v>198</v>
      </c>
      <c r="U14" s="94" t="s">
        <v>198</v>
      </c>
      <c r="V14" s="94"/>
      <c r="W14" s="47" t="s">
        <v>198</v>
      </c>
      <c r="Y14" s="18"/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78" t="s">
        <v>81</v>
      </c>
      <c r="AM14" s="78" t="s">
        <v>97</v>
      </c>
    </row>
    <row r="15" spans="1:39" ht="27" customHeight="1" thickBot="1" thickTop="1">
      <c r="A15" s="19"/>
      <c r="B15" s="80" t="s">
        <v>37</v>
      </c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2"/>
      <c r="Y15" s="18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80</v>
      </c>
      <c r="AE15" s="18">
        <f>IF(G20=0,0,100)</f>
        <v>0</v>
      </c>
      <c r="AL15" s="78" t="s">
        <v>82</v>
      </c>
      <c r="AM15" s="78" t="s">
        <v>98</v>
      </c>
    </row>
    <row r="16" spans="1:39" ht="27.75" customHeight="1" thickTop="1">
      <c r="A16" s="19"/>
      <c r="B16" s="49" t="s">
        <v>154</v>
      </c>
      <c r="C16" s="152" t="s">
        <v>45</v>
      </c>
      <c r="D16" s="153"/>
      <c r="E16" s="154"/>
      <c r="F16" s="4" t="s">
        <v>189</v>
      </c>
      <c r="G16" s="140" t="s">
        <v>153</v>
      </c>
      <c r="H16" s="141"/>
      <c r="I16" s="142"/>
      <c r="J16" s="113" t="s">
        <v>199</v>
      </c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5"/>
      <c r="Y16" s="18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60</v>
      </c>
      <c r="AD16" s="18">
        <f t="shared" si="0"/>
        <v>0</v>
      </c>
      <c r="AE16" s="18">
        <f aca="true" t="shared" si="3" ref="AE16:AE24">IF(G21=0,0,100)</f>
        <v>0</v>
      </c>
      <c r="AL16" s="78" t="s">
        <v>83</v>
      </c>
      <c r="AM16" s="78" t="s">
        <v>99</v>
      </c>
    </row>
    <row r="17" spans="1:39" ht="35.25" customHeight="1" thickBot="1">
      <c r="A17" s="19"/>
      <c r="B17" s="50" t="s">
        <v>46</v>
      </c>
      <c r="C17" s="107" t="s">
        <v>13</v>
      </c>
      <c r="D17" s="108"/>
      <c r="E17" s="108"/>
      <c r="F17" s="108"/>
      <c r="G17" s="109"/>
      <c r="H17" s="104" t="s">
        <v>17</v>
      </c>
      <c r="I17" s="105"/>
      <c r="J17" s="105"/>
      <c r="K17" s="105"/>
      <c r="L17" s="105"/>
      <c r="M17" s="105"/>
      <c r="N17" s="105"/>
      <c r="O17" s="105"/>
      <c r="P17" s="106"/>
      <c r="Q17" s="110" t="s">
        <v>16</v>
      </c>
      <c r="R17" s="111"/>
      <c r="S17" s="111"/>
      <c r="T17" s="111"/>
      <c r="U17" s="111"/>
      <c r="V17" s="111"/>
      <c r="W17" s="112"/>
      <c r="Y17" s="18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0</v>
      </c>
      <c r="AE17" s="18">
        <f t="shared" si="3"/>
        <v>100</v>
      </c>
      <c r="AL17" s="78" t="s">
        <v>84</v>
      </c>
      <c r="AM17" s="78" t="s">
        <v>100</v>
      </c>
    </row>
    <row r="18" spans="1:39" ht="15.75" customHeight="1" thickBot="1" thickTop="1">
      <c r="A18" s="19"/>
      <c r="B18" s="178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80"/>
      <c r="Y18" s="18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0</v>
      </c>
      <c r="AE18" s="18">
        <f t="shared" si="3"/>
        <v>100</v>
      </c>
      <c r="AL18" s="78" t="s">
        <v>85</v>
      </c>
      <c r="AM18" s="78" t="s">
        <v>101</v>
      </c>
    </row>
    <row r="19" spans="1:39" ht="30" customHeight="1" thickBot="1">
      <c r="A19" s="19"/>
      <c r="B19" s="60" t="s">
        <v>27</v>
      </c>
      <c r="C19" s="61" t="s">
        <v>0</v>
      </c>
      <c r="D19" s="62" t="s">
        <v>1</v>
      </c>
      <c r="E19" s="62" t="s">
        <v>2</v>
      </c>
      <c r="F19" s="62" t="s">
        <v>3</v>
      </c>
      <c r="G19" s="63" t="s">
        <v>4</v>
      </c>
      <c r="H19" s="155" t="s">
        <v>44</v>
      </c>
      <c r="I19" s="156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8"/>
      <c r="Y19" s="18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80</v>
      </c>
      <c r="AE19" s="18">
        <f>IF(G24=0,0,100)</f>
        <v>0</v>
      </c>
      <c r="AL19" s="78" t="s">
        <v>86</v>
      </c>
      <c r="AM19" s="78" t="s">
        <v>102</v>
      </c>
    </row>
    <row r="20" spans="1:39" ht="24" customHeight="1" thickBot="1">
      <c r="A20" s="19"/>
      <c r="B20" s="53" t="s">
        <v>22</v>
      </c>
      <c r="C20" s="5"/>
      <c r="D20" s="6"/>
      <c r="E20" s="6"/>
      <c r="F20" s="6" t="s">
        <v>9</v>
      </c>
      <c r="G20" s="7"/>
      <c r="H20" s="138"/>
      <c r="I20" s="138"/>
      <c r="J20" s="138"/>
      <c r="K20" s="138"/>
      <c r="L20" s="138"/>
      <c r="M20" s="139" t="s">
        <v>161</v>
      </c>
      <c r="N20" s="139"/>
      <c r="O20" s="139"/>
      <c r="P20" s="139"/>
      <c r="Q20" s="139"/>
      <c r="R20" s="139"/>
      <c r="S20" s="136"/>
      <c r="T20" s="136"/>
      <c r="U20" s="136"/>
      <c r="V20" s="136"/>
      <c r="W20" s="137"/>
      <c r="Y20" s="18"/>
      <c r="Z20" s="18"/>
      <c r="AA20" s="18">
        <f t="shared" si="4"/>
        <v>0</v>
      </c>
      <c r="AB20" s="18">
        <f t="shared" si="1"/>
        <v>0</v>
      </c>
      <c r="AC20" s="18">
        <f t="shared" si="2"/>
        <v>60</v>
      </c>
      <c r="AD20" s="18">
        <f t="shared" si="0"/>
        <v>0</v>
      </c>
      <c r="AE20" s="18">
        <f t="shared" si="3"/>
        <v>0</v>
      </c>
      <c r="AM20" s="78" t="s">
        <v>103</v>
      </c>
    </row>
    <row r="21" spans="1:39" ht="24" customHeight="1">
      <c r="A21" s="19"/>
      <c r="B21" s="53" t="s">
        <v>18</v>
      </c>
      <c r="C21" s="5"/>
      <c r="D21" s="6"/>
      <c r="E21" s="6" t="s">
        <v>9</v>
      </c>
      <c r="F21" s="6"/>
      <c r="G21" s="7"/>
      <c r="H21" s="143" t="s">
        <v>200</v>
      </c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5"/>
      <c r="Y21" s="18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80</v>
      </c>
      <c r="AE21" s="18">
        <f t="shared" si="3"/>
        <v>0</v>
      </c>
      <c r="AF21" s="18">
        <f>IF(C17=AA28,40,0)</f>
        <v>0</v>
      </c>
      <c r="AM21" s="78" t="s">
        <v>104</v>
      </c>
    </row>
    <row r="22" spans="1:39" ht="24" customHeight="1">
      <c r="A22" s="19"/>
      <c r="B22" s="53" t="s">
        <v>19</v>
      </c>
      <c r="C22" s="5"/>
      <c r="D22" s="6"/>
      <c r="E22" s="6"/>
      <c r="F22" s="6"/>
      <c r="G22" s="7" t="s">
        <v>9</v>
      </c>
      <c r="H22" s="146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8"/>
      <c r="Y22" s="18"/>
      <c r="Z22" s="18"/>
      <c r="AA22" s="18">
        <f t="shared" si="4"/>
        <v>0</v>
      </c>
      <c r="AB22" s="18">
        <f t="shared" si="1"/>
        <v>0</v>
      </c>
      <c r="AC22" s="18">
        <f t="shared" si="2"/>
        <v>0</v>
      </c>
      <c r="AD22" s="18">
        <f t="shared" si="0"/>
        <v>80</v>
      </c>
      <c r="AE22" s="18">
        <f t="shared" si="3"/>
        <v>0</v>
      </c>
      <c r="AF22" s="18">
        <f>IF(C17=AA29,60,0)</f>
        <v>60</v>
      </c>
      <c r="AG22" s="18">
        <f>IF(Q17=AE28,100,0)</f>
        <v>0</v>
      </c>
      <c r="AM22" s="78" t="s">
        <v>105</v>
      </c>
    </row>
    <row r="23" spans="1:39" ht="24" customHeight="1">
      <c r="A23" s="19"/>
      <c r="B23" s="53" t="s">
        <v>20</v>
      </c>
      <c r="C23" s="5"/>
      <c r="D23" s="6"/>
      <c r="E23" s="6"/>
      <c r="F23" s="6"/>
      <c r="G23" s="7" t="s">
        <v>9</v>
      </c>
      <c r="H23" s="146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8"/>
      <c r="Y23" s="18"/>
      <c r="Z23" s="18"/>
      <c r="AA23" s="18">
        <f t="shared" si="4"/>
        <v>0</v>
      </c>
      <c r="AB23" s="18">
        <f t="shared" si="1"/>
        <v>0</v>
      </c>
      <c r="AC23" s="18">
        <f t="shared" si="2"/>
        <v>60</v>
      </c>
      <c r="AD23" s="18">
        <f t="shared" si="0"/>
        <v>0</v>
      </c>
      <c r="AE23" s="18">
        <f t="shared" si="3"/>
        <v>0</v>
      </c>
      <c r="AF23" s="18">
        <f>IF(C17=AC28,80,0)</f>
        <v>0</v>
      </c>
      <c r="AG23" s="18">
        <f>IF(Q17=AE29,50,0)</f>
        <v>50</v>
      </c>
      <c r="AM23" s="78" t="s">
        <v>106</v>
      </c>
    </row>
    <row r="24" spans="1:39" ht="24" customHeight="1" thickBot="1">
      <c r="A24" s="19"/>
      <c r="B24" s="53" t="s">
        <v>41</v>
      </c>
      <c r="C24" s="5"/>
      <c r="D24" s="6"/>
      <c r="E24" s="6"/>
      <c r="F24" s="6" t="s">
        <v>9</v>
      </c>
      <c r="G24" s="7"/>
      <c r="H24" s="149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1"/>
      <c r="Y24" s="18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78" t="s">
        <v>107</v>
      </c>
    </row>
    <row r="25" spans="1:39" ht="24" customHeight="1" thickBot="1" thickTop="1">
      <c r="A25" s="19"/>
      <c r="B25" s="53" t="s">
        <v>21</v>
      </c>
      <c r="C25" s="5"/>
      <c r="D25" s="6"/>
      <c r="E25" s="6" t="s">
        <v>9</v>
      </c>
      <c r="F25" s="6"/>
      <c r="G25" s="7"/>
      <c r="H25" s="177"/>
      <c r="I25" s="177"/>
      <c r="J25" s="177"/>
      <c r="K25" s="177"/>
      <c r="L25" s="177"/>
      <c r="M25" s="213" t="s">
        <v>162</v>
      </c>
      <c r="N25" s="213"/>
      <c r="O25" s="213"/>
      <c r="P25" s="213"/>
      <c r="Q25" s="213"/>
      <c r="R25" s="213"/>
      <c r="S25" s="159"/>
      <c r="T25" s="159"/>
      <c r="U25" s="159"/>
      <c r="V25" s="159"/>
      <c r="W25" s="160"/>
      <c r="Y25" s="18"/>
      <c r="Z25" s="18"/>
      <c r="AA25" s="18"/>
      <c r="AB25" s="18"/>
      <c r="AC25" s="18"/>
      <c r="AD25" s="18"/>
      <c r="AE25" s="18"/>
      <c r="AM25" s="78" t="s">
        <v>108</v>
      </c>
    </row>
    <row r="26" spans="1:39" ht="24" customHeight="1">
      <c r="A26" s="19"/>
      <c r="B26" s="53" t="s">
        <v>43</v>
      </c>
      <c r="C26" s="5"/>
      <c r="D26" s="6"/>
      <c r="E26" s="6"/>
      <c r="F26" s="6" t="s">
        <v>9</v>
      </c>
      <c r="G26" s="7"/>
      <c r="H26" s="161" t="s">
        <v>201</v>
      </c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3"/>
      <c r="Y26" s="18"/>
      <c r="Z26" s="18"/>
      <c r="AA26" s="18">
        <f>SUM(AA15:AA24)</f>
        <v>0</v>
      </c>
      <c r="AB26" s="18">
        <f>SUM(AB15:AB24)</f>
        <v>0</v>
      </c>
      <c r="AC26" s="18">
        <f>SUM(AC15:AC24)</f>
        <v>180</v>
      </c>
      <c r="AD26" s="18">
        <f>SUM(AD15:AD24)</f>
        <v>400</v>
      </c>
      <c r="AE26" s="18">
        <f>SUM(AE15:AE24)</f>
        <v>200</v>
      </c>
      <c r="AF26" s="46">
        <f>SUM(AF21:AF24)</f>
        <v>60</v>
      </c>
      <c r="AG26" s="18">
        <f>SUM(AG22:AG24)</f>
        <v>50</v>
      </c>
      <c r="AM26" s="78" t="s">
        <v>109</v>
      </c>
    </row>
    <row r="27" spans="1:39" ht="24" customHeight="1" thickBot="1">
      <c r="A27" s="19"/>
      <c r="B27" s="54" t="s">
        <v>42</v>
      </c>
      <c r="C27" s="8"/>
      <c r="D27" s="9"/>
      <c r="E27" s="9"/>
      <c r="F27" s="9" t="s">
        <v>9</v>
      </c>
      <c r="G27" s="10"/>
      <c r="H27" s="164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6"/>
      <c r="Y27" s="18"/>
      <c r="Z27" s="18"/>
      <c r="AA27" s="18"/>
      <c r="AB27" s="18"/>
      <c r="AC27" s="18"/>
      <c r="AD27" s="18"/>
      <c r="AE27" s="18"/>
      <c r="AM27" s="78" t="s">
        <v>110</v>
      </c>
    </row>
    <row r="28" spans="1:39" ht="24" customHeight="1">
      <c r="A28" s="19"/>
      <c r="B28" s="55" t="s">
        <v>69</v>
      </c>
      <c r="C28" s="11"/>
      <c r="D28" s="12"/>
      <c r="E28" s="12" t="s">
        <v>9</v>
      </c>
      <c r="F28" s="12"/>
      <c r="G28" s="13"/>
      <c r="H28" s="164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6"/>
      <c r="Y28" s="18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78" t="s">
        <v>111</v>
      </c>
    </row>
    <row r="29" spans="1:39" ht="24" customHeight="1" thickBot="1">
      <c r="A29" s="19"/>
      <c r="B29" s="56" t="s">
        <v>68</v>
      </c>
      <c r="C29" s="14"/>
      <c r="D29" s="15"/>
      <c r="E29" s="15"/>
      <c r="F29" s="15" t="s">
        <v>9</v>
      </c>
      <c r="G29" s="16"/>
      <c r="H29" s="214"/>
      <c r="I29" s="215"/>
      <c r="J29" s="215"/>
      <c r="K29" s="215"/>
      <c r="L29" s="215"/>
      <c r="M29" s="215"/>
      <c r="N29" s="215"/>
      <c r="O29" s="215"/>
      <c r="P29" s="215"/>
      <c r="Q29" s="215"/>
      <c r="R29" s="215"/>
      <c r="S29" s="215"/>
      <c r="T29" s="215"/>
      <c r="U29" s="215"/>
      <c r="V29" s="215"/>
      <c r="W29" s="216"/>
      <c r="Y29" s="18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78" t="s">
        <v>112</v>
      </c>
    </row>
    <row r="30" spans="1:39" ht="37.5" customHeight="1" thickBot="1" thickTop="1">
      <c r="A30" s="19"/>
      <c r="B30" s="30"/>
      <c r="C30" s="100" t="s">
        <v>163</v>
      </c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98"/>
      <c r="O30" s="98"/>
      <c r="P30" s="98"/>
      <c r="Q30" s="98"/>
      <c r="R30" s="98"/>
      <c r="S30" s="98"/>
      <c r="T30" s="98"/>
      <c r="U30" s="98"/>
      <c r="V30" s="98"/>
      <c r="W30" s="99"/>
      <c r="Y30" s="18"/>
      <c r="Z30" s="18"/>
      <c r="AA30" s="18"/>
      <c r="AB30" s="18"/>
      <c r="AC30" s="18"/>
      <c r="AD30" s="18"/>
      <c r="AE30" s="18"/>
      <c r="AM30" s="78" t="s">
        <v>113</v>
      </c>
    </row>
    <row r="31" spans="2:39" ht="37.5" customHeight="1">
      <c r="B31" s="161" t="s">
        <v>202</v>
      </c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3"/>
      <c r="Y31" s="18"/>
      <c r="Z31" s="18"/>
      <c r="AA31" s="18"/>
      <c r="AB31" s="18"/>
      <c r="AC31" s="18"/>
      <c r="AD31" s="18"/>
      <c r="AE31" s="18"/>
      <c r="AM31" s="78" t="s">
        <v>114</v>
      </c>
    </row>
    <row r="32" spans="2:39" ht="33.75" customHeight="1">
      <c r="B32" s="164"/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6"/>
      <c r="AM32" s="78" t="s">
        <v>115</v>
      </c>
    </row>
    <row r="33" spans="2:39" ht="18.75" customHeight="1">
      <c r="B33" s="164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6"/>
      <c r="AM33" s="78" t="s">
        <v>116</v>
      </c>
    </row>
    <row r="34" spans="2:39" ht="18.75" customHeight="1">
      <c r="B34" s="164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6"/>
      <c r="AM34" s="78" t="s">
        <v>117</v>
      </c>
    </row>
    <row r="35" spans="2:39" ht="18.75" customHeight="1">
      <c r="B35" s="164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6"/>
      <c r="AM35" s="78" t="s">
        <v>118</v>
      </c>
    </row>
    <row r="36" spans="2:39" ht="18.75" customHeight="1">
      <c r="B36" s="164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6"/>
      <c r="AM36" s="78" t="s">
        <v>119</v>
      </c>
    </row>
    <row r="37" spans="2:39" ht="18.75" customHeight="1">
      <c r="B37" s="164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6"/>
      <c r="AM37" s="78" t="s">
        <v>120</v>
      </c>
    </row>
    <row r="38" spans="2:39" ht="18.75" customHeight="1">
      <c r="B38" s="164"/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6"/>
      <c r="AM38" s="78" t="s">
        <v>121</v>
      </c>
    </row>
    <row r="39" spans="2:39" ht="18.75" customHeight="1" thickBot="1">
      <c r="B39" s="167"/>
      <c r="C39" s="168"/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9"/>
      <c r="AM39" s="78" t="s">
        <v>122</v>
      </c>
    </row>
    <row r="40" spans="2:39" ht="18.75" customHeight="1" thickBot="1">
      <c r="B40" s="197" t="s">
        <v>166</v>
      </c>
      <c r="C40" s="198"/>
      <c r="D40" s="198"/>
      <c r="E40" s="198"/>
      <c r="F40" s="198"/>
      <c r="G40" s="198"/>
      <c r="H40" s="198"/>
      <c r="I40" s="198"/>
      <c r="J40" s="198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198"/>
      <c r="V40" s="198"/>
      <c r="W40" s="199"/>
      <c r="AM40" s="78" t="s">
        <v>123</v>
      </c>
    </row>
    <row r="41" ht="18.75" customHeight="1" thickTop="1">
      <c r="AM41" s="78" t="s">
        <v>124</v>
      </c>
    </row>
    <row r="42" spans="4:39" ht="15.75">
      <c r="D42" s="24"/>
      <c r="AM42" s="78" t="s">
        <v>74</v>
      </c>
    </row>
    <row r="43" ht="15.75">
      <c r="AM43" s="78" t="s">
        <v>125</v>
      </c>
    </row>
    <row r="44" ht="15.75">
      <c r="AM44" s="78" t="s">
        <v>126</v>
      </c>
    </row>
    <row r="45" ht="15.75">
      <c r="AM45" s="78" t="s">
        <v>127</v>
      </c>
    </row>
    <row r="46" ht="15.75">
      <c r="AM46" s="78" t="s">
        <v>128</v>
      </c>
    </row>
    <row r="47" ht="15.75">
      <c r="AM47" s="78" t="s">
        <v>129</v>
      </c>
    </row>
    <row r="48" ht="15.75">
      <c r="AM48" s="78" t="s">
        <v>130</v>
      </c>
    </row>
    <row r="49" ht="15.75">
      <c r="AM49" s="78" t="s">
        <v>131</v>
      </c>
    </row>
    <row r="50" ht="15.75">
      <c r="AM50" s="78" t="s">
        <v>132</v>
      </c>
    </row>
    <row r="51" ht="15.75">
      <c r="AM51" s="78" t="s">
        <v>133</v>
      </c>
    </row>
    <row r="52" ht="15.75">
      <c r="AM52" s="78" t="s">
        <v>134</v>
      </c>
    </row>
    <row r="53" ht="15.75">
      <c r="AM53" s="78" t="s">
        <v>82</v>
      </c>
    </row>
    <row r="54" ht="15.75">
      <c r="AM54" s="78" t="s">
        <v>135</v>
      </c>
    </row>
    <row r="55" ht="15.75">
      <c r="AM55" s="78" t="s">
        <v>136</v>
      </c>
    </row>
    <row r="56" ht="15.75">
      <c r="AM56" s="78" t="s">
        <v>137</v>
      </c>
    </row>
    <row r="57" ht="15.75">
      <c r="AM57" s="78" t="s">
        <v>138</v>
      </c>
    </row>
    <row r="58" ht="15.75">
      <c r="AM58" s="78" t="s">
        <v>139</v>
      </c>
    </row>
    <row r="59" ht="15.75">
      <c r="AM59" s="78" t="s">
        <v>140</v>
      </c>
    </row>
    <row r="60" ht="15.75">
      <c r="AM60" s="78" t="s">
        <v>141</v>
      </c>
    </row>
    <row r="61" ht="15.75">
      <c r="AM61" s="78" t="s">
        <v>142</v>
      </c>
    </row>
    <row r="62" ht="15.75">
      <c r="AM62" s="78" t="s">
        <v>143</v>
      </c>
    </row>
    <row r="63" ht="15.75">
      <c r="AM63" s="78" t="s">
        <v>144</v>
      </c>
    </row>
    <row r="64" ht="15.75">
      <c r="AM64" s="78" t="s">
        <v>145</v>
      </c>
    </row>
    <row r="65" ht="15.75">
      <c r="AM65" s="78" t="s">
        <v>146</v>
      </c>
    </row>
    <row r="66" ht="15.75">
      <c r="AM66" s="78" t="s">
        <v>147</v>
      </c>
    </row>
    <row r="67" ht="15.75">
      <c r="AM67" s="78" t="s">
        <v>148</v>
      </c>
    </row>
    <row r="68" ht="15.75">
      <c r="AM68" s="78" t="s">
        <v>149</v>
      </c>
    </row>
    <row r="69" ht="15.75">
      <c r="AM69" s="78" t="s">
        <v>150</v>
      </c>
    </row>
    <row r="70" ht="15.75">
      <c r="AM70" s="78" t="s">
        <v>151</v>
      </c>
    </row>
    <row r="71" ht="15.75">
      <c r="AM71" s="78" t="s">
        <v>152</v>
      </c>
    </row>
  </sheetData>
  <sheetProtection password="CE88" sheet="1" objects="1" scenarios="1" formatCells="0" selectLockedCells="1"/>
  <mergeCells count="67">
    <mergeCell ref="B40:W40"/>
    <mergeCell ref="H3:R4"/>
    <mergeCell ref="B7:E7"/>
    <mergeCell ref="B8:E8"/>
    <mergeCell ref="F7:O7"/>
    <mergeCell ref="F8:O8"/>
    <mergeCell ref="P8:W8"/>
    <mergeCell ref="P7:W7"/>
    <mergeCell ref="M25:R25"/>
    <mergeCell ref="H26:W29"/>
    <mergeCell ref="C2:W2"/>
    <mergeCell ref="S3:W4"/>
    <mergeCell ref="G6:W6"/>
    <mergeCell ref="B6:F6"/>
    <mergeCell ref="B3:G4"/>
    <mergeCell ref="B5:F5"/>
    <mergeCell ref="G5:W5"/>
    <mergeCell ref="S25:W25"/>
    <mergeCell ref="B31:W39"/>
    <mergeCell ref="T9:W10"/>
    <mergeCell ref="P11:Q12"/>
    <mergeCell ref="R11:S12"/>
    <mergeCell ref="H11:I12"/>
    <mergeCell ref="R13:S14"/>
    <mergeCell ref="J13:K14"/>
    <mergeCell ref="H25:L25"/>
    <mergeCell ref="B18:W18"/>
    <mergeCell ref="S20:W20"/>
    <mergeCell ref="H20:L20"/>
    <mergeCell ref="M20:R20"/>
    <mergeCell ref="G16:I16"/>
    <mergeCell ref="H21:W24"/>
    <mergeCell ref="C16:E16"/>
    <mergeCell ref="H19:W19"/>
    <mergeCell ref="G9:K9"/>
    <mergeCell ref="H10:I10"/>
    <mergeCell ref="P9:Q10"/>
    <mergeCell ref="R9:S10"/>
    <mergeCell ref="J10:K10"/>
    <mergeCell ref="L9:M10"/>
    <mergeCell ref="N9:O10"/>
    <mergeCell ref="B9:B10"/>
    <mergeCell ref="B11:B12"/>
    <mergeCell ref="B13:B14"/>
    <mergeCell ref="C9:F10"/>
    <mergeCell ref="C11:F12"/>
    <mergeCell ref="C13:F14"/>
    <mergeCell ref="N30:W30"/>
    <mergeCell ref="C30:M30"/>
    <mergeCell ref="G11:G12"/>
    <mergeCell ref="G13:G14"/>
    <mergeCell ref="H17:P17"/>
    <mergeCell ref="C17:G17"/>
    <mergeCell ref="Q17:W17"/>
    <mergeCell ref="N11:O12"/>
    <mergeCell ref="L11:M12"/>
    <mergeCell ref="J16:W16"/>
    <mergeCell ref="U11:V11"/>
    <mergeCell ref="U13:V13"/>
    <mergeCell ref="B15:W15"/>
    <mergeCell ref="U12:V12"/>
    <mergeCell ref="J11:K12"/>
    <mergeCell ref="L13:M14"/>
    <mergeCell ref="P13:Q14"/>
    <mergeCell ref="N13:O14"/>
    <mergeCell ref="U14:V14"/>
    <mergeCell ref="H13:I14"/>
  </mergeCells>
  <dataValidations count="5">
    <dataValidation type="list" allowBlank="1" showInputMessage="1" showErrorMessage="1" sqref="B3:G4">
      <formula1>"NIKÉ HANDBALL EXTRALIGA,MOL LIGA,1.LIGA MUŽI,1.LIGA ŽENY,DORASTENECKÉ LIGY,TURNAJ,PRÍPRAVNÝ ZÁPAS,"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Q17">
      <formula1>$AO$3:$AO$5</formula1>
    </dataValidation>
    <dataValidation type="list" allowBlank="1" showInputMessage="1" showErrorMessage="1" sqref="B9">
      <formula1>$AL$4:$AL$19</formula1>
    </dataValidation>
    <dataValidation type="list" allowBlank="1" showInputMessage="1" showErrorMessage="1" sqref="B11 B13">
      <formula1>$AM$3:$AM$71</formula1>
    </dataValidation>
  </dataValidations>
  <hyperlinks>
    <hyperlink ref="B40" r:id="rId1" display="www.slovakhandball.sk"/>
    <hyperlink ref="B40:W40" r:id="rId2" display="www.slovakhandball.sk"/>
  </hyperlinks>
  <printOptions horizontalCentered="1"/>
  <pageMargins left="0" right="0" top="0" bottom="0" header="0" footer="0"/>
  <pageSetup horizontalDpi="600" verticalDpi="600" orientation="portrait" paperSize="9" scale="85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AO72"/>
  <sheetViews>
    <sheetView showGridLines="0" zoomScaleSheetLayoutView="100" workbookViewId="0" topLeftCell="A19">
      <selection activeCell="F25" sqref="F25:F29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140625" style="17" customWidth="1"/>
    <col min="25" max="25" width="5.421875" style="17" customWidth="1"/>
    <col min="26" max="26" width="4.710937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217" t="s">
        <v>190</v>
      </c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8"/>
    </row>
    <row r="3" spans="1:41" ht="15" customHeight="1" thickTop="1">
      <c r="A3" s="19"/>
      <c r="B3" s="219" t="str">
        <f>DELEGÁT!B3</f>
        <v>NIKÉ HANDBALL EXTRALIGA</v>
      </c>
      <c r="C3" s="220"/>
      <c r="D3" s="220"/>
      <c r="E3" s="220"/>
      <c r="F3" s="220"/>
      <c r="G3" s="220"/>
      <c r="H3" s="223" t="s">
        <v>67</v>
      </c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7" t="str">
        <f>DELEGÁT!S3</f>
        <v>XA-88</v>
      </c>
      <c r="T3" s="227"/>
      <c r="U3" s="227"/>
      <c r="V3" s="227"/>
      <c r="W3" s="228"/>
      <c r="AM3" s="21" t="s">
        <v>87</v>
      </c>
      <c r="AN3" s="18" t="s">
        <v>12</v>
      </c>
      <c r="AO3" s="18" t="s">
        <v>48</v>
      </c>
    </row>
    <row r="4" spans="1:41" ht="10.5" customHeight="1">
      <c r="A4" s="19"/>
      <c r="B4" s="221"/>
      <c r="C4" s="222"/>
      <c r="D4" s="222"/>
      <c r="E4" s="222"/>
      <c r="F4" s="222"/>
      <c r="G4" s="222"/>
      <c r="H4" s="225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9"/>
      <c r="T4" s="229"/>
      <c r="U4" s="229"/>
      <c r="V4" s="229"/>
      <c r="W4" s="230"/>
      <c r="AL4" s="21" t="s">
        <v>70</v>
      </c>
      <c r="AM4" s="21" t="s">
        <v>88</v>
      </c>
      <c r="AN4" s="18" t="s">
        <v>13</v>
      </c>
      <c r="AO4" s="18" t="s">
        <v>16</v>
      </c>
    </row>
    <row r="5" spans="1:41" ht="17.25" customHeight="1">
      <c r="A5" s="19"/>
      <c r="B5" s="231" t="s">
        <v>158</v>
      </c>
      <c r="C5" s="232"/>
      <c r="D5" s="232"/>
      <c r="E5" s="232"/>
      <c r="F5" s="232"/>
      <c r="G5" s="232" t="s">
        <v>159</v>
      </c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3"/>
      <c r="X5" s="22"/>
      <c r="AL5" s="21" t="s">
        <v>71</v>
      </c>
      <c r="AM5" s="21" t="s">
        <v>89</v>
      </c>
      <c r="AN5" s="18" t="s">
        <v>14</v>
      </c>
      <c r="AO5" s="18" t="s">
        <v>47</v>
      </c>
    </row>
    <row r="6" spans="1:40" ht="25.5" customHeight="1">
      <c r="A6" s="19"/>
      <c r="B6" s="234" t="str">
        <f>DELEGÁT!B6</f>
        <v>HC Sporta Hlohovec</v>
      </c>
      <c r="C6" s="235"/>
      <c r="D6" s="235"/>
      <c r="E6" s="235"/>
      <c r="F6" s="235"/>
      <c r="G6" s="235" t="str">
        <f>DELEGÁT!G6</f>
        <v>MHC Štart Nové Zámky</v>
      </c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235"/>
      <c r="W6" s="236"/>
      <c r="AA6" s="23"/>
      <c r="AL6" s="21" t="s">
        <v>72</v>
      </c>
      <c r="AM6" s="21" t="s">
        <v>80</v>
      </c>
      <c r="AN6" s="18" t="s">
        <v>15</v>
      </c>
    </row>
    <row r="7" spans="1:39" ht="12" customHeight="1">
      <c r="A7" s="19"/>
      <c r="B7" s="237" t="s">
        <v>65</v>
      </c>
      <c r="C7" s="238"/>
      <c r="D7" s="238"/>
      <c r="E7" s="238"/>
      <c r="F7" s="238" t="s">
        <v>66</v>
      </c>
      <c r="G7" s="238"/>
      <c r="H7" s="238"/>
      <c r="I7" s="238"/>
      <c r="J7" s="238"/>
      <c r="K7" s="238"/>
      <c r="L7" s="238"/>
      <c r="M7" s="238"/>
      <c r="N7" s="238"/>
      <c r="O7" s="238"/>
      <c r="P7" s="238" t="s">
        <v>64</v>
      </c>
      <c r="Q7" s="238"/>
      <c r="R7" s="238"/>
      <c r="S7" s="238"/>
      <c r="T7" s="238"/>
      <c r="U7" s="238"/>
      <c r="V7" s="238"/>
      <c r="W7" s="239"/>
      <c r="X7" s="22"/>
      <c r="Z7" s="24"/>
      <c r="AL7" s="21" t="s">
        <v>73</v>
      </c>
      <c r="AM7" s="21" t="s">
        <v>90</v>
      </c>
    </row>
    <row r="8" spans="1:39" ht="24" customHeight="1" thickBot="1">
      <c r="A8" s="19"/>
      <c r="B8" s="240" t="str">
        <f>DELEGÁT!B8</f>
        <v>Hlohovec</v>
      </c>
      <c r="C8" s="241"/>
      <c r="D8" s="241"/>
      <c r="E8" s="241"/>
      <c r="F8" s="242">
        <f>DELEGÁT!F8</f>
        <v>44545</v>
      </c>
      <c r="G8" s="243"/>
      <c r="H8" s="243"/>
      <c r="I8" s="243"/>
      <c r="J8" s="243"/>
      <c r="K8" s="243"/>
      <c r="L8" s="243"/>
      <c r="M8" s="243"/>
      <c r="N8" s="243"/>
      <c r="O8" s="243"/>
      <c r="P8" s="244">
        <f>DELEGÁT!P8</f>
        <v>0.75</v>
      </c>
      <c r="Q8" s="243"/>
      <c r="R8" s="243"/>
      <c r="S8" s="243"/>
      <c r="T8" s="243"/>
      <c r="U8" s="243"/>
      <c r="V8" s="243"/>
      <c r="W8" s="245"/>
      <c r="X8" s="22"/>
      <c r="AL8" s="21" t="s">
        <v>74</v>
      </c>
      <c r="AM8" s="21" t="s">
        <v>91</v>
      </c>
    </row>
    <row r="9" spans="1:39" ht="15" customHeight="1" thickBot="1" thickTop="1">
      <c r="A9" s="19"/>
      <c r="B9" s="246" t="str">
        <f>DELEGÁT!B9</f>
        <v>Ing. Igor Karlubík</v>
      </c>
      <c r="C9" s="248" t="s">
        <v>164</v>
      </c>
      <c r="D9" s="248"/>
      <c r="E9" s="248"/>
      <c r="F9" s="249"/>
      <c r="G9" s="252" t="s">
        <v>34</v>
      </c>
      <c r="H9" s="253"/>
      <c r="I9" s="253"/>
      <c r="J9" s="253"/>
      <c r="K9" s="254"/>
      <c r="L9" s="255" t="s">
        <v>24</v>
      </c>
      <c r="M9" s="255"/>
      <c r="N9" s="255" t="s">
        <v>36</v>
      </c>
      <c r="O9" s="255"/>
      <c r="P9" s="255" t="s">
        <v>155</v>
      </c>
      <c r="Q9" s="255"/>
      <c r="R9" s="255" t="s">
        <v>8</v>
      </c>
      <c r="S9" s="255"/>
      <c r="T9" s="257" t="s">
        <v>156</v>
      </c>
      <c r="U9" s="257"/>
      <c r="V9" s="257"/>
      <c r="W9" s="258"/>
      <c r="AL9" s="21" t="s">
        <v>75</v>
      </c>
      <c r="AM9" s="21" t="s">
        <v>92</v>
      </c>
    </row>
    <row r="10" spans="1:39" ht="13.5" customHeight="1" thickTop="1">
      <c r="A10" s="19"/>
      <c r="B10" s="247"/>
      <c r="C10" s="250"/>
      <c r="D10" s="250"/>
      <c r="E10" s="250"/>
      <c r="F10" s="251"/>
      <c r="G10" s="64" t="s">
        <v>157</v>
      </c>
      <c r="H10" s="261" t="s">
        <v>23</v>
      </c>
      <c r="I10" s="261"/>
      <c r="J10" s="261" t="s">
        <v>35</v>
      </c>
      <c r="K10" s="261"/>
      <c r="L10" s="256"/>
      <c r="M10" s="256"/>
      <c r="N10" s="256"/>
      <c r="O10" s="256"/>
      <c r="P10" s="256"/>
      <c r="Q10" s="256"/>
      <c r="R10" s="256"/>
      <c r="S10" s="256"/>
      <c r="T10" s="259"/>
      <c r="U10" s="259"/>
      <c r="V10" s="259"/>
      <c r="W10" s="260"/>
      <c r="AL10" s="21" t="s">
        <v>76</v>
      </c>
      <c r="AM10" s="21" t="s">
        <v>93</v>
      </c>
    </row>
    <row r="11" spans="1:39" ht="12.75" customHeight="1" thickBot="1">
      <c r="A11" s="19"/>
      <c r="B11" s="262" t="str">
        <f>DELEGÁT!B11</f>
        <v>Juraj Gábriš</v>
      </c>
      <c r="C11" s="263" t="s">
        <v>165</v>
      </c>
      <c r="D11" s="263"/>
      <c r="E11" s="263"/>
      <c r="F11" s="264"/>
      <c r="G11" s="265" t="s">
        <v>160</v>
      </c>
      <c r="H11" s="266">
        <f>DELEGÁT!H11</f>
        <v>34</v>
      </c>
      <c r="I11" s="267"/>
      <c r="J11" s="267">
        <f>DELEGÁT!J11</f>
        <v>15</v>
      </c>
      <c r="K11" s="267"/>
      <c r="L11" s="268" t="str">
        <f>DELEGÁT!L11</f>
        <v>3/3</v>
      </c>
      <c r="M11" s="268"/>
      <c r="N11" s="268">
        <f>DELEGÁT!N11</f>
        <v>2</v>
      </c>
      <c r="O11" s="268"/>
      <c r="P11" s="269">
        <f>DELEGÁT!P11</f>
        <v>7</v>
      </c>
      <c r="Q11" s="269"/>
      <c r="R11" s="269">
        <f>DELEGÁT!R11</f>
        <v>0</v>
      </c>
      <c r="S11" s="269"/>
      <c r="T11" s="25" t="s">
        <v>36</v>
      </c>
      <c r="U11" s="79" t="s">
        <v>25</v>
      </c>
      <c r="V11" s="79"/>
      <c r="W11" s="26" t="s">
        <v>26</v>
      </c>
      <c r="AL11" s="21" t="s">
        <v>77</v>
      </c>
      <c r="AM11" s="27"/>
    </row>
    <row r="12" spans="1:39" ht="15.75" customHeight="1" thickTop="1">
      <c r="A12" s="19"/>
      <c r="B12" s="247"/>
      <c r="C12" s="250"/>
      <c r="D12" s="250"/>
      <c r="E12" s="250"/>
      <c r="F12" s="251"/>
      <c r="G12" s="265"/>
      <c r="H12" s="266"/>
      <c r="I12" s="267"/>
      <c r="J12" s="267"/>
      <c r="K12" s="267"/>
      <c r="L12" s="268"/>
      <c r="M12" s="268"/>
      <c r="N12" s="268"/>
      <c r="O12" s="268"/>
      <c r="P12" s="269"/>
      <c r="Q12" s="269"/>
      <c r="R12" s="269"/>
      <c r="S12" s="269"/>
      <c r="T12" s="31" t="str">
        <f>DELEGÁT!T12</f>
        <v>0</v>
      </c>
      <c r="U12" s="270" t="str">
        <f>DELEGÁT!U12</f>
        <v>0</v>
      </c>
      <c r="V12" s="270"/>
      <c r="W12" s="33" t="str">
        <f>DELEGÁT!W12</f>
        <v>0</v>
      </c>
      <c r="AA12" s="24"/>
      <c r="AL12" s="21" t="s">
        <v>78</v>
      </c>
      <c r="AM12" s="21" t="s">
        <v>94</v>
      </c>
    </row>
    <row r="13" spans="1:39" ht="12.75" customHeight="1" thickBot="1">
      <c r="A13" s="19"/>
      <c r="B13" s="271" t="str">
        <f>DELEGÁT!B13</f>
        <v>JUDr. Milan Veselka</v>
      </c>
      <c r="C13" s="273" t="s">
        <v>165</v>
      </c>
      <c r="D13" s="274"/>
      <c r="E13" s="274"/>
      <c r="F13" s="274"/>
      <c r="G13" s="265" t="s">
        <v>56</v>
      </c>
      <c r="H13" s="266">
        <f>DELEGÁT!H13</f>
        <v>31</v>
      </c>
      <c r="I13" s="267"/>
      <c r="J13" s="267">
        <f>DELEGÁT!J13</f>
        <v>17</v>
      </c>
      <c r="K13" s="267"/>
      <c r="L13" s="268" t="str">
        <f>DELEGÁT!L13</f>
        <v>4/3</v>
      </c>
      <c r="M13" s="268"/>
      <c r="N13" s="268">
        <f>DELEGÁT!N13</f>
        <v>2</v>
      </c>
      <c r="O13" s="268"/>
      <c r="P13" s="269">
        <f>DELEGÁT!P13</f>
        <v>5</v>
      </c>
      <c r="Q13" s="269"/>
      <c r="R13" s="269">
        <f>DELEGÁT!R13</f>
        <v>0</v>
      </c>
      <c r="S13" s="269"/>
      <c r="T13" s="25" t="s">
        <v>36</v>
      </c>
      <c r="U13" s="79" t="s">
        <v>25</v>
      </c>
      <c r="V13" s="79"/>
      <c r="W13" s="26" t="s">
        <v>26</v>
      </c>
      <c r="Z13" s="18"/>
      <c r="AA13" s="18"/>
      <c r="AB13" s="18"/>
      <c r="AC13" s="18"/>
      <c r="AD13" s="18"/>
      <c r="AE13" s="18"/>
      <c r="AL13" s="21" t="s">
        <v>79</v>
      </c>
      <c r="AM13" s="21" t="s">
        <v>95</v>
      </c>
    </row>
    <row r="14" spans="1:39" ht="15" customHeight="1" thickBot="1" thickTop="1">
      <c r="A14" s="19"/>
      <c r="B14" s="272"/>
      <c r="C14" s="249"/>
      <c r="D14" s="275"/>
      <c r="E14" s="275"/>
      <c r="F14" s="275"/>
      <c r="G14" s="276"/>
      <c r="H14" s="277"/>
      <c r="I14" s="278"/>
      <c r="J14" s="278"/>
      <c r="K14" s="278"/>
      <c r="L14" s="279"/>
      <c r="M14" s="279"/>
      <c r="N14" s="279"/>
      <c r="O14" s="279"/>
      <c r="P14" s="280"/>
      <c r="Q14" s="280"/>
      <c r="R14" s="280"/>
      <c r="S14" s="280"/>
      <c r="T14" s="32" t="str">
        <f>DELEGÁT!T14</f>
        <v>0</v>
      </c>
      <c r="U14" s="281" t="str">
        <f>DELEGÁT!U14</f>
        <v>0</v>
      </c>
      <c r="V14" s="281"/>
      <c r="W14" s="34" t="str">
        <f>DELEGÁT!W14</f>
        <v>0</v>
      </c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21" t="s">
        <v>80</v>
      </c>
      <c r="AM14" s="21" t="s">
        <v>96</v>
      </c>
    </row>
    <row r="15" spans="1:39" ht="27" customHeight="1" thickBot="1" thickTop="1">
      <c r="A15" s="19"/>
      <c r="B15" s="282" t="s">
        <v>37</v>
      </c>
      <c r="C15" s="283"/>
      <c r="D15" s="283"/>
      <c r="E15" s="283"/>
      <c r="F15" s="283"/>
      <c r="G15" s="283"/>
      <c r="H15" s="283"/>
      <c r="I15" s="283"/>
      <c r="J15" s="283"/>
      <c r="K15" s="283"/>
      <c r="L15" s="283"/>
      <c r="M15" s="283"/>
      <c r="N15" s="283"/>
      <c r="O15" s="283"/>
      <c r="P15" s="283"/>
      <c r="Q15" s="283"/>
      <c r="R15" s="283"/>
      <c r="S15" s="283"/>
      <c r="T15" s="283"/>
      <c r="U15" s="283"/>
      <c r="V15" s="283"/>
      <c r="W15" s="284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80</v>
      </c>
      <c r="AE15" s="18">
        <f>IF(G20=0,0,100)</f>
        <v>0</v>
      </c>
      <c r="AL15" s="21" t="s">
        <v>81</v>
      </c>
      <c r="AM15" s="21" t="s">
        <v>97</v>
      </c>
    </row>
    <row r="16" spans="1:39" ht="27.75" customHeight="1" thickTop="1">
      <c r="A16" s="19"/>
      <c r="B16" s="51" t="s">
        <v>154</v>
      </c>
      <c r="C16" s="292" t="s">
        <v>167</v>
      </c>
      <c r="D16" s="293"/>
      <c r="E16" s="294"/>
      <c r="F16" s="4"/>
      <c r="G16" s="295" t="s">
        <v>153</v>
      </c>
      <c r="H16" s="296"/>
      <c r="I16" s="297"/>
      <c r="J16" s="113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5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0</v>
      </c>
      <c r="AD16" s="18">
        <f t="shared" si="0"/>
        <v>80</v>
      </c>
      <c r="AE16" s="18">
        <f aca="true" t="shared" si="3" ref="AE16:AE24">IF(G21=0,0,100)</f>
        <v>0</v>
      </c>
      <c r="AL16" s="21" t="s">
        <v>82</v>
      </c>
      <c r="AM16" s="21" t="s">
        <v>98</v>
      </c>
    </row>
    <row r="17" spans="1:39" ht="35.25" customHeight="1" thickBot="1">
      <c r="A17" s="19"/>
      <c r="B17" s="52" t="s">
        <v>46</v>
      </c>
      <c r="C17" s="107" t="s">
        <v>13</v>
      </c>
      <c r="D17" s="108"/>
      <c r="E17" s="108"/>
      <c r="F17" s="108"/>
      <c r="G17" s="109"/>
      <c r="H17" s="298" t="s">
        <v>17</v>
      </c>
      <c r="I17" s="299"/>
      <c r="J17" s="299"/>
      <c r="K17" s="299"/>
      <c r="L17" s="299"/>
      <c r="M17" s="299"/>
      <c r="N17" s="299"/>
      <c r="O17" s="299"/>
      <c r="P17" s="300"/>
      <c r="Q17" s="110" t="s">
        <v>48</v>
      </c>
      <c r="R17" s="111"/>
      <c r="S17" s="111"/>
      <c r="T17" s="111"/>
      <c r="U17" s="111"/>
      <c r="V17" s="111"/>
      <c r="W17" s="112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0</v>
      </c>
      <c r="AE17" s="18">
        <f t="shared" si="3"/>
        <v>100</v>
      </c>
      <c r="AL17" s="21" t="s">
        <v>83</v>
      </c>
      <c r="AM17" s="21" t="s">
        <v>99</v>
      </c>
    </row>
    <row r="18" spans="1:39" ht="15.75" customHeight="1" thickBot="1" thickTop="1">
      <c r="A18" s="19"/>
      <c r="B18" s="179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80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0</v>
      </c>
      <c r="AE18" s="18">
        <f t="shared" si="3"/>
        <v>100</v>
      </c>
      <c r="AL18" s="21" t="s">
        <v>84</v>
      </c>
      <c r="AM18" s="21" t="s">
        <v>100</v>
      </c>
    </row>
    <row r="19" spans="1:39" ht="30" customHeight="1" thickBot="1">
      <c r="A19" s="19"/>
      <c r="B19" s="65" t="s">
        <v>27</v>
      </c>
      <c r="C19" s="57" t="s">
        <v>0</v>
      </c>
      <c r="D19" s="58" t="s">
        <v>1</v>
      </c>
      <c r="E19" s="58" t="s">
        <v>2</v>
      </c>
      <c r="F19" s="58" t="s">
        <v>3</v>
      </c>
      <c r="G19" s="59" t="s">
        <v>4</v>
      </c>
      <c r="H19" s="285" t="s">
        <v>44</v>
      </c>
      <c r="I19" s="286"/>
      <c r="J19" s="287"/>
      <c r="K19" s="287"/>
      <c r="L19" s="287"/>
      <c r="M19" s="287"/>
      <c r="N19" s="287"/>
      <c r="O19" s="287"/>
      <c r="P19" s="287"/>
      <c r="Q19" s="287"/>
      <c r="R19" s="287"/>
      <c r="S19" s="287"/>
      <c r="T19" s="287"/>
      <c r="U19" s="287"/>
      <c r="V19" s="287"/>
      <c r="W19" s="288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0</v>
      </c>
      <c r="AE19" s="18">
        <f t="shared" si="3"/>
        <v>100</v>
      </c>
      <c r="AL19" s="21" t="s">
        <v>85</v>
      </c>
      <c r="AM19" s="21" t="s">
        <v>101</v>
      </c>
    </row>
    <row r="20" spans="1:39" ht="24" customHeight="1" thickBot="1">
      <c r="A20" s="19"/>
      <c r="B20" s="66" t="s">
        <v>22</v>
      </c>
      <c r="C20" s="5"/>
      <c r="D20" s="6"/>
      <c r="E20" s="6"/>
      <c r="F20" s="6" t="s">
        <v>9</v>
      </c>
      <c r="G20" s="7"/>
      <c r="H20" s="138"/>
      <c r="I20" s="138"/>
      <c r="J20" s="138"/>
      <c r="K20" s="138"/>
      <c r="L20" s="138"/>
      <c r="M20" s="289" t="s">
        <v>161</v>
      </c>
      <c r="N20" s="289"/>
      <c r="O20" s="289"/>
      <c r="P20" s="289"/>
      <c r="Q20" s="289"/>
      <c r="R20" s="289"/>
      <c r="S20" s="290"/>
      <c r="T20" s="290"/>
      <c r="U20" s="290"/>
      <c r="V20" s="290"/>
      <c r="W20" s="291"/>
      <c r="Z20" s="18"/>
      <c r="AA20" s="18">
        <f t="shared" si="4"/>
        <v>0</v>
      </c>
      <c r="AB20" s="18">
        <f t="shared" si="1"/>
        <v>0</v>
      </c>
      <c r="AC20" s="18">
        <f t="shared" si="2"/>
        <v>0</v>
      </c>
      <c r="AD20" s="18">
        <f t="shared" si="0"/>
        <v>80</v>
      </c>
      <c r="AE20" s="18">
        <f t="shared" si="3"/>
        <v>0</v>
      </c>
      <c r="AL20" s="21" t="s">
        <v>86</v>
      </c>
      <c r="AM20" s="21" t="s">
        <v>102</v>
      </c>
    </row>
    <row r="21" spans="1:39" ht="24" customHeight="1">
      <c r="A21" s="19"/>
      <c r="B21" s="66" t="s">
        <v>18</v>
      </c>
      <c r="C21" s="5"/>
      <c r="D21" s="6"/>
      <c r="E21" s="6"/>
      <c r="F21" s="6" t="s">
        <v>9</v>
      </c>
      <c r="G21" s="7"/>
      <c r="H21" s="161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3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80</v>
      </c>
      <c r="AE21" s="18">
        <f t="shared" si="3"/>
        <v>0</v>
      </c>
      <c r="AF21" s="18">
        <f>IF(C17=AA28,40,0)</f>
        <v>0</v>
      </c>
      <c r="AM21" s="21" t="s">
        <v>103</v>
      </c>
    </row>
    <row r="22" spans="1:39" ht="24" customHeight="1">
      <c r="A22" s="19"/>
      <c r="B22" s="66" t="s">
        <v>19</v>
      </c>
      <c r="C22" s="5"/>
      <c r="D22" s="6"/>
      <c r="E22" s="6"/>
      <c r="F22" s="6"/>
      <c r="G22" s="7" t="s">
        <v>9</v>
      </c>
      <c r="H22" s="164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6"/>
      <c r="Z22" s="18"/>
      <c r="AA22" s="18">
        <f t="shared" si="4"/>
        <v>0</v>
      </c>
      <c r="AB22" s="18">
        <f t="shared" si="1"/>
        <v>0</v>
      </c>
      <c r="AC22" s="18">
        <f t="shared" si="2"/>
        <v>0</v>
      </c>
      <c r="AD22" s="18">
        <f t="shared" si="0"/>
        <v>80</v>
      </c>
      <c r="AE22" s="18">
        <f t="shared" si="3"/>
        <v>0</v>
      </c>
      <c r="AF22" s="18">
        <f>IF(C17=AA29,60,0)</f>
        <v>60</v>
      </c>
      <c r="AG22" s="18">
        <f>IF(Q17=AE28,100,0)</f>
        <v>100</v>
      </c>
      <c r="AM22" s="21" t="s">
        <v>104</v>
      </c>
    </row>
    <row r="23" spans="1:39" ht="24" customHeight="1">
      <c r="A23" s="19"/>
      <c r="B23" s="66" t="s">
        <v>20</v>
      </c>
      <c r="C23" s="5"/>
      <c r="D23" s="6"/>
      <c r="E23" s="6"/>
      <c r="F23" s="6"/>
      <c r="G23" s="7" t="s">
        <v>9</v>
      </c>
      <c r="H23" s="164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6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80</v>
      </c>
      <c r="AE23" s="18">
        <f t="shared" si="3"/>
        <v>0</v>
      </c>
      <c r="AF23" s="18">
        <f>IF(C17=AC28,80,0)</f>
        <v>0</v>
      </c>
      <c r="AG23" s="18">
        <f>IF(Q17=AE29,50,0)</f>
        <v>0</v>
      </c>
      <c r="AM23" s="21" t="s">
        <v>105</v>
      </c>
    </row>
    <row r="24" spans="1:39" ht="24" customHeight="1" thickBot="1">
      <c r="A24" s="19"/>
      <c r="B24" s="66" t="s">
        <v>41</v>
      </c>
      <c r="C24" s="5"/>
      <c r="D24" s="6"/>
      <c r="E24" s="6"/>
      <c r="F24" s="6"/>
      <c r="G24" s="7" t="s">
        <v>9</v>
      </c>
      <c r="H24" s="214"/>
      <c r="I24" s="215"/>
      <c r="J24" s="215"/>
      <c r="K24" s="215"/>
      <c r="L24" s="215"/>
      <c r="M24" s="215"/>
      <c r="N24" s="215"/>
      <c r="O24" s="215"/>
      <c r="P24" s="215"/>
      <c r="Q24" s="215"/>
      <c r="R24" s="215"/>
      <c r="S24" s="215"/>
      <c r="T24" s="215"/>
      <c r="U24" s="215"/>
      <c r="V24" s="215"/>
      <c r="W24" s="216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21" t="s">
        <v>106</v>
      </c>
    </row>
    <row r="25" spans="1:39" ht="24" customHeight="1" thickBot="1" thickTop="1">
      <c r="A25" s="19"/>
      <c r="B25" s="66" t="s">
        <v>21</v>
      </c>
      <c r="C25" s="5"/>
      <c r="D25" s="6"/>
      <c r="E25" s="6"/>
      <c r="F25" s="6" t="s">
        <v>9</v>
      </c>
      <c r="G25" s="7"/>
      <c r="H25" s="177"/>
      <c r="I25" s="177"/>
      <c r="J25" s="177"/>
      <c r="K25" s="177"/>
      <c r="L25" s="177"/>
      <c r="M25" s="306" t="s">
        <v>162</v>
      </c>
      <c r="N25" s="306"/>
      <c r="O25" s="306"/>
      <c r="P25" s="306"/>
      <c r="Q25" s="306"/>
      <c r="R25" s="306"/>
      <c r="S25" s="307"/>
      <c r="T25" s="307"/>
      <c r="U25" s="307"/>
      <c r="V25" s="307"/>
      <c r="W25" s="308"/>
      <c r="Z25" s="18"/>
      <c r="AA25" s="18"/>
      <c r="AB25" s="18"/>
      <c r="AC25" s="18"/>
      <c r="AD25" s="18"/>
      <c r="AE25" s="18"/>
      <c r="AM25" s="21" t="s">
        <v>107</v>
      </c>
    </row>
    <row r="26" spans="1:39" ht="24" customHeight="1">
      <c r="A26" s="19"/>
      <c r="B26" s="66" t="s">
        <v>43</v>
      </c>
      <c r="C26" s="5"/>
      <c r="D26" s="6"/>
      <c r="E26" s="6"/>
      <c r="F26" s="6" t="s">
        <v>9</v>
      </c>
      <c r="G26" s="7"/>
      <c r="H26" s="161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3"/>
      <c r="Z26" s="18"/>
      <c r="AA26" s="18">
        <f>SUM(AA15:AA24)</f>
        <v>0</v>
      </c>
      <c r="AB26" s="18">
        <f>SUM(AB15:AB24)</f>
        <v>0</v>
      </c>
      <c r="AC26" s="18">
        <f>SUM(AC15:AC24)</f>
        <v>0</v>
      </c>
      <c r="AD26" s="18">
        <f>SUM(AD15:AD24)</f>
        <v>560</v>
      </c>
      <c r="AE26" s="18">
        <f>SUM(AE15:AE24)</f>
        <v>300</v>
      </c>
      <c r="AF26" s="46">
        <f>SUM(AF21:AF24)</f>
        <v>60</v>
      </c>
      <c r="AG26" s="18">
        <f>SUM(AG22:AG24)</f>
        <v>100</v>
      </c>
      <c r="AM26" s="21" t="s">
        <v>108</v>
      </c>
    </row>
    <row r="27" spans="1:39" ht="24" customHeight="1" thickBot="1">
      <c r="A27" s="19"/>
      <c r="B27" s="67" t="s">
        <v>42</v>
      </c>
      <c r="C27" s="8"/>
      <c r="D27" s="9"/>
      <c r="E27" s="9"/>
      <c r="F27" s="6" t="s">
        <v>9</v>
      </c>
      <c r="G27" s="10"/>
      <c r="H27" s="164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6"/>
      <c r="Z27" s="18"/>
      <c r="AA27" s="18"/>
      <c r="AB27" s="18"/>
      <c r="AC27" s="18"/>
      <c r="AD27" s="18"/>
      <c r="AE27" s="18"/>
      <c r="AM27" s="21" t="s">
        <v>109</v>
      </c>
    </row>
    <row r="28" spans="1:39" ht="24" customHeight="1">
      <c r="A28" s="19"/>
      <c r="B28" s="55" t="s">
        <v>69</v>
      </c>
      <c r="C28" s="11"/>
      <c r="D28" s="12"/>
      <c r="E28" s="12"/>
      <c r="F28" s="6" t="s">
        <v>9</v>
      </c>
      <c r="G28" s="13"/>
      <c r="H28" s="164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6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21" t="s">
        <v>110</v>
      </c>
    </row>
    <row r="29" spans="1:39" ht="24" customHeight="1" thickBot="1">
      <c r="A29" s="19"/>
      <c r="B29" s="56" t="s">
        <v>68</v>
      </c>
      <c r="C29" s="14"/>
      <c r="D29" s="15"/>
      <c r="E29" s="15"/>
      <c r="F29" s="6" t="s">
        <v>9</v>
      </c>
      <c r="G29" s="16"/>
      <c r="H29" s="301"/>
      <c r="I29" s="302"/>
      <c r="J29" s="302"/>
      <c r="K29" s="302"/>
      <c r="L29" s="302"/>
      <c r="M29" s="302"/>
      <c r="N29" s="215"/>
      <c r="O29" s="215"/>
      <c r="P29" s="215"/>
      <c r="Q29" s="215"/>
      <c r="R29" s="215"/>
      <c r="S29" s="215"/>
      <c r="T29" s="215"/>
      <c r="U29" s="215"/>
      <c r="V29" s="215"/>
      <c r="W29" s="216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21" t="s">
        <v>111</v>
      </c>
    </row>
    <row r="30" spans="1:39" ht="37.5" customHeight="1" thickBot="1" thickTop="1">
      <c r="A30" s="19"/>
      <c r="B30" s="30"/>
      <c r="C30" s="309" t="s">
        <v>163</v>
      </c>
      <c r="D30" s="310"/>
      <c r="E30" s="310"/>
      <c r="F30" s="310"/>
      <c r="G30" s="310"/>
      <c r="H30" s="310"/>
      <c r="I30" s="310"/>
      <c r="J30" s="310"/>
      <c r="K30" s="310"/>
      <c r="L30" s="310"/>
      <c r="M30" s="310"/>
      <c r="N30" s="311"/>
      <c r="O30" s="311"/>
      <c r="P30" s="311"/>
      <c r="Q30" s="311"/>
      <c r="R30" s="311"/>
      <c r="S30" s="311"/>
      <c r="T30" s="311"/>
      <c r="U30" s="311"/>
      <c r="V30" s="311"/>
      <c r="W30" s="312"/>
      <c r="Z30" s="18"/>
      <c r="AA30" s="18"/>
      <c r="AB30" s="18"/>
      <c r="AC30" s="18"/>
      <c r="AD30" s="18"/>
      <c r="AE30" s="18"/>
      <c r="AM30" s="21" t="s">
        <v>112</v>
      </c>
    </row>
    <row r="31" spans="2:39" ht="37.5" customHeight="1">
      <c r="B31" s="161"/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3"/>
      <c r="AM31" s="21" t="s">
        <v>113</v>
      </c>
    </row>
    <row r="32" spans="2:39" ht="33.75" customHeight="1">
      <c r="B32" s="164"/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6"/>
      <c r="AM32" s="21" t="s">
        <v>114</v>
      </c>
    </row>
    <row r="33" spans="2:39" ht="18.75" customHeight="1">
      <c r="B33" s="164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6"/>
      <c r="AM33" s="21" t="s">
        <v>115</v>
      </c>
    </row>
    <row r="34" spans="2:39" ht="18.75" customHeight="1">
      <c r="B34" s="164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6"/>
      <c r="AM34" s="21" t="s">
        <v>116</v>
      </c>
    </row>
    <row r="35" spans="2:39" ht="18.75" customHeight="1">
      <c r="B35" s="164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6"/>
      <c r="AM35" s="21" t="s">
        <v>117</v>
      </c>
    </row>
    <row r="36" spans="2:39" ht="18.75" customHeight="1">
      <c r="B36" s="164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6"/>
      <c r="AM36" s="21" t="s">
        <v>118</v>
      </c>
    </row>
    <row r="37" spans="2:39" ht="18.75" customHeight="1">
      <c r="B37" s="164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6"/>
      <c r="AM37" s="21" t="s">
        <v>119</v>
      </c>
    </row>
    <row r="38" spans="2:39" ht="18.75" customHeight="1">
      <c r="B38" s="164"/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6"/>
      <c r="AM38" s="21" t="s">
        <v>120</v>
      </c>
    </row>
    <row r="39" spans="2:39" ht="18.75" customHeight="1" thickBot="1">
      <c r="B39" s="301"/>
      <c r="C39" s="302"/>
      <c r="D39" s="302"/>
      <c r="E39" s="302"/>
      <c r="F39" s="302"/>
      <c r="G39" s="302"/>
      <c r="H39" s="302"/>
      <c r="I39" s="302"/>
      <c r="J39" s="302"/>
      <c r="K39" s="302"/>
      <c r="L39" s="302"/>
      <c r="M39" s="302"/>
      <c r="N39" s="302"/>
      <c r="O39" s="302"/>
      <c r="P39" s="302"/>
      <c r="Q39" s="302"/>
      <c r="R39" s="302"/>
      <c r="S39" s="302"/>
      <c r="T39" s="302"/>
      <c r="U39" s="302"/>
      <c r="V39" s="302"/>
      <c r="W39" s="303"/>
      <c r="AM39" s="21" t="s">
        <v>121</v>
      </c>
    </row>
    <row r="40" spans="2:39" ht="18.75" customHeight="1" thickBot="1">
      <c r="B40" s="197" t="s">
        <v>166</v>
      </c>
      <c r="C40" s="304"/>
      <c r="D40" s="304"/>
      <c r="E40" s="304"/>
      <c r="F40" s="304"/>
      <c r="G40" s="304"/>
      <c r="H40" s="304"/>
      <c r="I40" s="304"/>
      <c r="J40" s="304"/>
      <c r="K40" s="304"/>
      <c r="L40" s="304"/>
      <c r="M40" s="304"/>
      <c r="N40" s="304"/>
      <c r="O40" s="304"/>
      <c r="P40" s="304"/>
      <c r="Q40" s="304"/>
      <c r="R40" s="304"/>
      <c r="S40" s="304"/>
      <c r="T40" s="304"/>
      <c r="U40" s="304"/>
      <c r="V40" s="304"/>
      <c r="W40" s="305"/>
      <c r="X40" s="22"/>
      <c r="AM40" s="21" t="s">
        <v>122</v>
      </c>
    </row>
    <row r="41" ht="18.75" customHeight="1" thickTop="1">
      <c r="AM41" s="21" t="s">
        <v>123</v>
      </c>
    </row>
    <row r="42" spans="4:39" ht="15.75">
      <c r="D42" s="24"/>
      <c r="AM42" s="21" t="s">
        <v>124</v>
      </c>
    </row>
    <row r="43" ht="15.75">
      <c r="AM43" s="21" t="s">
        <v>74</v>
      </c>
    </row>
    <row r="44" ht="15.75">
      <c r="AM44" s="21" t="s">
        <v>125</v>
      </c>
    </row>
    <row r="45" ht="15.75">
      <c r="AM45" s="21" t="s">
        <v>126</v>
      </c>
    </row>
    <row r="46" ht="15.75">
      <c r="AM46" s="21" t="s">
        <v>127</v>
      </c>
    </row>
    <row r="47" ht="15.75">
      <c r="AM47" s="21" t="s">
        <v>128</v>
      </c>
    </row>
    <row r="48" ht="15.75">
      <c r="AM48" s="21" t="s">
        <v>129</v>
      </c>
    </row>
    <row r="49" ht="15.75">
      <c r="AM49" s="21" t="s">
        <v>130</v>
      </c>
    </row>
    <row r="50" ht="15.75">
      <c r="AM50" s="21" t="s">
        <v>131</v>
      </c>
    </row>
    <row r="51" ht="15.75">
      <c r="AM51" s="21" t="s">
        <v>132</v>
      </c>
    </row>
    <row r="52" ht="15.75">
      <c r="AM52" s="21" t="s">
        <v>133</v>
      </c>
    </row>
    <row r="53" ht="15.75">
      <c r="AM53" s="21" t="s">
        <v>134</v>
      </c>
    </row>
    <row r="54" ht="15.75">
      <c r="AM54" s="21" t="s">
        <v>82</v>
      </c>
    </row>
    <row r="55" ht="15.75">
      <c r="AM55" s="21" t="s">
        <v>135</v>
      </c>
    </row>
    <row r="56" ht="15.75">
      <c r="AM56" s="21" t="s">
        <v>136</v>
      </c>
    </row>
    <row r="57" ht="15.75">
      <c r="AM57" s="21" t="s">
        <v>137</v>
      </c>
    </row>
    <row r="58" ht="15.75">
      <c r="AM58" s="21" t="s">
        <v>138</v>
      </c>
    </row>
    <row r="59" ht="15.75">
      <c r="AM59" s="21" t="s">
        <v>139</v>
      </c>
    </row>
    <row r="60" ht="15.75">
      <c r="AM60" s="21" t="s">
        <v>140</v>
      </c>
    </row>
    <row r="61" ht="15.75">
      <c r="AM61" s="21" t="s">
        <v>141</v>
      </c>
    </row>
    <row r="62" ht="15.75">
      <c r="AM62" s="21" t="s">
        <v>142</v>
      </c>
    </row>
    <row r="63" ht="15.75">
      <c r="AM63" s="21" t="s">
        <v>143</v>
      </c>
    </row>
    <row r="64" ht="15.75">
      <c r="AM64" s="21" t="s">
        <v>144</v>
      </c>
    </row>
    <row r="65" ht="15.75">
      <c r="AM65" s="21" t="s">
        <v>145</v>
      </c>
    </row>
    <row r="66" ht="15.75">
      <c r="AM66" s="21" t="s">
        <v>146</v>
      </c>
    </row>
    <row r="67" ht="15.75">
      <c r="AM67" s="21" t="s">
        <v>147</v>
      </c>
    </row>
    <row r="68" ht="15.75">
      <c r="AM68" s="21" t="s">
        <v>148</v>
      </c>
    </row>
    <row r="69" ht="15.75">
      <c r="AM69" s="21" t="s">
        <v>149</v>
      </c>
    </row>
    <row r="70" ht="15.75">
      <c r="AM70" s="21" t="s">
        <v>150</v>
      </c>
    </row>
    <row r="71" ht="15.75">
      <c r="AM71" s="21" t="s">
        <v>151</v>
      </c>
    </row>
    <row r="72" ht="15.75">
      <c r="AM72" s="21" t="s">
        <v>152</v>
      </c>
    </row>
  </sheetData>
  <sheetProtection password="CE88" sheet="1" objects="1" scenarios="1" formatCells="0" selectLockedCells="1"/>
  <mergeCells count="67">
    <mergeCell ref="H21:W24"/>
    <mergeCell ref="B31:W39"/>
    <mergeCell ref="B40:W40"/>
    <mergeCell ref="H25:L25"/>
    <mergeCell ref="M25:R25"/>
    <mergeCell ref="S25:W25"/>
    <mergeCell ref="H26:W29"/>
    <mergeCell ref="C30:M30"/>
    <mergeCell ref="N30:W30"/>
    <mergeCell ref="B18:W18"/>
    <mergeCell ref="H19:W19"/>
    <mergeCell ref="H20:L20"/>
    <mergeCell ref="M20:R20"/>
    <mergeCell ref="S20:W20"/>
    <mergeCell ref="C16:E16"/>
    <mergeCell ref="G16:I16"/>
    <mergeCell ref="J16:W16"/>
    <mergeCell ref="C17:G17"/>
    <mergeCell ref="H17:P17"/>
    <mergeCell ref="Q17:W17"/>
    <mergeCell ref="L13:M14"/>
    <mergeCell ref="N13:O14"/>
    <mergeCell ref="P13:Q14"/>
    <mergeCell ref="R13:S14"/>
    <mergeCell ref="U13:V13"/>
    <mergeCell ref="U14:V14"/>
    <mergeCell ref="B15:W15"/>
    <mergeCell ref="N11:O12"/>
    <mergeCell ref="P11:Q12"/>
    <mergeCell ref="R11:S12"/>
    <mergeCell ref="U11:V11"/>
    <mergeCell ref="U12:V12"/>
    <mergeCell ref="B13:B14"/>
    <mergeCell ref="C13:F14"/>
    <mergeCell ref="G13:G14"/>
    <mergeCell ref="H13:I14"/>
    <mergeCell ref="J13:K14"/>
    <mergeCell ref="R9:S10"/>
    <mergeCell ref="T9:W10"/>
    <mergeCell ref="H10:I10"/>
    <mergeCell ref="J10:K10"/>
    <mergeCell ref="B11:B12"/>
    <mergeCell ref="C11:F12"/>
    <mergeCell ref="G11:G12"/>
    <mergeCell ref="H11:I12"/>
    <mergeCell ref="J11:K12"/>
    <mergeCell ref="L11:M12"/>
    <mergeCell ref="B9:B10"/>
    <mergeCell ref="C9:F10"/>
    <mergeCell ref="G9:K9"/>
    <mergeCell ref="L9:M10"/>
    <mergeCell ref="N9:O10"/>
    <mergeCell ref="P9:Q10"/>
    <mergeCell ref="B6:F6"/>
    <mergeCell ref="G6:W6"/>
    <mergeCell ref="B7:E7"/>
    <mergeCell ref="F7:O7"/>
    <mergeCell ref="P7:W7"/>
    <mergeCell ref="B8:E8"/>
    <mergeCell ref="F8:O8"/>
    <mergeCell ref="P8:W8"/>
    <mergeCell ref="C2:W2"/>
    <mergeCell ref="B3:G4"/>
    <mergeCell ref="H3:R4"/>
    <mergeCell ref="S3:W4"/>
    <mergeCell ref="B5:F5"/>
    <mergeCell ref="G5:W5"/>
  </mergeCells>
  <dataValidations count="5">
    <dataValidation type="list" allowBlank="1" showInputMessage="1" showErrorMessage="1" sqref="Q17">
      <formula1>$AO$3:$AO$5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B11 B13">
      <formula1>$AM$3:$AM$72</formula1>
    </dataValidation>
    <dataValidation type="list" allowBlank="1" showInputMessage="1" showErrorMessage="1" sqref="B9">
      <formula1>$AL$4:$AL$20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40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 r:id="rId4"/>
  <ignoredErrors>
    <ignoredError sqref="S3" unlockedFormula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AU55"/>
  <sheetViews>
    <sheetView showGridLines="0" zoomScale="80" zoomScaleNormal="80" zoomScaleSheetLayoutView="100" workbookViewId="0" topLeftCell="A22">
      <selection activeCell="K31" sqref="K31:W31"/>
    </sheetView>
  </sheetViews>
  <sheetFormatPr defaultColWidth="4.7109375" defaultRowHeight="12.75"/>
  <cols>
    <col min="1" max="1" width="5.28125" style="17" customWidth="1"/>
    <col min="2" max="2" width="32.00390625" style="17" customWidth="1"/>
    <col min="3" max="4" width="5.140625" style="17" customWidth="1"/>
    <col min="5" max="5" width="6.7109375" style="17" customWidth="1"/>
    <col min="6" max="7" width="5.140625" style="17" customWidth="1"/>
    <col min="8" max="9" width="3.140625" style="17" customWidth="1"/>
    <col min="10" max="10" width="3.28125" style="17" customWidth="1"/>
    <col min="11" max="15" width="3.140625" style="17" customWidth="1"/>
    <col min="16" max="16" width="0.13671875" style="17" customWidth="1"/>
    <col min="17" max="22" width="3.140625" style="17" customWidth="1"/>
    <col min="23" max="23" width="3.00390625" style="17" customWidth="1"/>
    <col min="24" max="24" width="5.28125" style="17" customWidth="1"/>
    <col min="25" max="25" width="5.7109375" style="17" bestFit="1" customWidth="1"/>
    <col min="26" max="26" width="4.710937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35"/>
      <c r="B2" s="68"/>
      <c r="C2" s="339" t="s">
        <v>168</v>
      </c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W2" s="340"/>
    </row>
    <row r="3" spans="1:39" ht="15" customHeight="1" thickTop="1">
      <c r="A3" s="35"/>
      <c r="B3" s="341" t="str">
        <f>DELEGÁT!B3</f>
        <v>NIKÉ HANDBALL EXTRALIGA</v>
      </c>
      <c r="C3" s="220"/>
      <c r="D3" s="220"/>
      <c r="E3" s="220"/>
      <c r="F3" s="220"/>
      <c r="G3" s="220"/>
      <c r="H3" s="200" t="s">
        <v>67</v>
      </c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27" t="str">
        <f>DELEGÁT!S3</f>
        <v>XA-88</v>
      </c>
      <c r="T3" s="227"/>
      <c r="U3" s="227"/>
      <c r="V3" s="227"/>
      <c r="W3" s="228"/>
      <c r="AM3" s="21"/>
    </row>
    <row r="4" spans="1:39" ht="10.5" customHeight="1" thickBot="1">
      <c r="A4" s="35"/>
      <c r="B4" s="342"/>
      <c r="C4" s="343"/>
      <c r="D4" s="343"/>
      <c r="E4" s="343"/>
      <c r="F4" s="343"/>
      <c r="G4" s="343"/>
      <c r="H4" s="344"/>
      <c r="I4" s="345"/>
      <c r="J4" s="345"/>
      <c r="K4" s="345"/>
      <c r="L4" s="345"/>
      <c r="M4" s="345"/>
      <c r="N4" s="345"/>
      <c r="O4" s="345"/>
      <c r="P4" s="345"/>
      <c r="Q4" s="345"/>
      <c r="R4" s="345"/>
      <c r="S4" s="346"/>
      <c r="T4" s="346"/>
      <c r="U4" s="346"/>
      <c r="V4" s="346"/>
      <c r="W4" s="347"/>
      <c r="AD4" s="18"/>
      <c r="AE4" s="18"/>
      <c r="AL4" s="21"/>
      <c r="AM4" s="21"/>
    </row>
    <row r="5" spans="1:39" s="18" customFormat="1" ht="23.25" customHeight="1" thickBot="1" thickTop="1">
      <c r="A5" s="17"/>
      <c r="B5" s="395" t="s">
        <v>171</v>
      </c>
      <c r="C5" s="396"/>
      <c r="D5" s="396"/>
      <c r="E5" s="396"/>
      <c r="F5" s="396"/>
      <c r="G5" s="396"/>
      <c r="H5" s="396"/>
      <c r="I5" s="396"/>
      <c r="J5" s="396"/>
      <c r="K5" s="396"/>
      <c r="L5" s="396"/>
      <c r="M5" s="396"/>
      <c r="N5" s="396"/>
      <c r="O5" s="396"/>
      <c r="P5" s="396"/>
      <c r="Q5" s="396"/>
      <c r="R5" s="396"/>
      <c r="S5" s="396"/>
      <c r="T5" s="396"/>
      <c r="U5" s="396"/>
      <c r="V5" s="396"/>
      <c r="W5" s="397"/>
      <c r="X5" s="17"/>
      <c r="Y5" s="17"/>
      <c r="Z5" s="17"/>
      <c r="AA5" s="17"/>
      <c r="AB5" s="17"/>
      <c r="AC5" s="17"/>
      <c r="AM5" s="21"/>
    </row>
    <row r="6" spans="1:39" s="18" customFormat="1" ht="15.75" customHeight="1" thickBot="1">
      <c r="A6" s="17"/>
      <c r="B6" s="354" t="s">
        <v>28</v>
      </c>
      <c r="C6" s="349"/>
      <c r="D6" s="349"/>
      <c r="E6" s="350"/>
      <c r="F6" s="348" t="s">
        <v>178</v>
      </c>
      <c r="G6" s="349"/>
      <c r="H6" s="349"/>
      <c r="I6" s="349"/>
      <c r="J6" s="350"/>
      <c r="K6" s="351" t="s">
        <v>169</v>
      </c>
      <c r="L6" s="352"/>
      <c r="M6" s="352"/>
      <c r="N6" s="352"/>
      <c r="O6" s="352"/>
      <c r="P6" s="352"/>
      <c r="Q6" s="352"/>
      <c r="R6" s="352"/>
      <c r="S6" s="352"/>
      <c r="T6" s="352"/>
      <c r="U6" s="352"/>
      <c r="V6" s="352"/>
      <c r="W6" s="353"/>
      <c r="X6" s="17"/>
      <c r="Y6" s="17"/>
      <c r="Z6" s="17"/>
      <c r="AA6" s="17"/>
      <c r="AB6" s="17"/>
      <c r="AC6" s="17"/>
      <c r="AE6" s="18" t="s">
        <v>29</v>
      </c>
      <c r="AM6" s="21"/>
    </row>
    <row r="7" spans="1:39" s="18" customFormat="1" ht="15.75">
      <c r="A7" s="17"/>
      <c r="B7" s="373" t="s">
        <v>170</v>
      </c>
      <c r="C7" s="374"/>
      <c r="D7" s="374"/>
      <c r="E7" s="381"/>
      <c r="F7" s="391" t="s">
        <v>29</v>
      </c>
      <c r="G7" s="391"/>
      <c r="H7" s="391"/>
      <c r="I7" s="391"/>
      <c r="J7" s="391"/>
      <c r="K7" s="392" t="s">
        <v>203</v>
      </c>
      <c r="L7" s="392"/>
      <c r="M7" s="392"/>
      <c r="N7" s="392"/>
      <c r="O7" s="392"/>
      <c r="P7" s="392"/>
      <c r="Q7" s="392"/>
      <c r="R7" s="392"/>
      <c r="S7" s="392"/>
      <c r="T7" s="392"/>
      <c r="U7" s="392"/>
      <c r="V7" s="392"/>
      <c r="W7" s="393"/>
      <c r="X7" s="17"/>
      <c r="Y7" s="17"/>
      <c r="Z7" s="17"/>
      <c r="AA7" s="17"/>
      <c r="AB7" s="17"/>
      <c r="AC7" s="17"/>
      <c r="AE7" s="18" t="s">
        <v>9</v>
      </c>
      <c r="AM7" s="21"/>
    </row>
    <row r="8" spans="1:39" s="18" customFormat="1" ht="15.75">
      <c r="A8" s="17"/>
      <c r="B8" s="382" t="s">
        <v>30</v>
      </c>
      <c r="C8" s="383"/>
      <c r="D8" s="383"/>
      <c r="E8" s="383"/>
      <c r="F8" s="320" t="s">
        <v>29</v>
      </c>
      <c r="G8" s="320"/>
      <c r="H8" s="320"/>
      <c r="I8" s="320"/>
      <c r="J8" s="320"/>
      <c r="K8" s="317"/>
      <c r="L8" s="317"/>
      <c r="M8" s="317"/>
      <c r="N8" s="317"/>
      <c r="O8" s="317"/>
      <c r="P8" s="317"/>
      <c r="Q8" s="317"/>
      <c r="R8" s="317"/>
      <c r="S8" s="317"/>
      <c r="T8" s="317"/>
      <c r="U8" s="317"/>
      <c r="V8" s="317"/>
      <c r="W8" s="318"/>
      <c r="X8" s="17"/>
      <c r="Y8" s="17"/>
      <c r="Z8" s="17"/>
      <c r="AA8" s="17"/>
      <c r="AB8" s="17"/>
      <c r="AC8" s="17"/>
      <c r="AM8" s="21"/>
    </row>
    <row r="9" spans="1:39" s="18" customFormat="1" ht="15.75">
      <c r="A9" s="17"/>
      <c r="B9" s="331" t="s">
        <v>31</v>
      </c>
      <c r="C9" s="332"/>
      <c r="D9" s="332"/>
      <c r="E9" s="338"/>
      <c r="F9" s="320" t="s">
        <v>29</v>
      </c>
      <c r="G9" s="320"/>
      <c r="H9" s="320"/>
      <c r="I9" s="320"/>
      <c r="J9" s="320"/>
      <c r="K9" s="317"/>
      <c r="L9" s="317"/>
      <c r="M9" s="317"/>
      <c r="N9" s="317"/>
      <c r="O9" s="317"/>
      <c r="P9" s="317"/>
      <c r="Q9" s="317"/>
      <c r="R9" s="317"/>
      <c r="S9" s="317"/>
      <c r="T9" s="317"/>
      <c r="U9" s="317"/>
      <c r="V9" s="317"/>
      <c r="W9" s="318"/>
      <c r="X9" s="17"/>
      <c r="Y9" s="17"/>
      <c r="Z9" s="17"/>
      <c r="AA9" s="17"/>
      <c r="AB9" s="17"/>
      <c r="AC9" s="17"/>
      <c r="AM9" s="21"/>
    </row>
    <row r="10" spans="1:39" s="18" customFormat="1" ht="15.75">
      <c r="A10" s="17"/>
      <c r="B10" s="331" t="s">
        <v>32</v>
      </c>
      <c r="C10" s="332"/>
      <c r="D10" s="332"/>
      <c r="E10" s="338"/>
      <c r="F10" s="320" t="s">
        <v>29</v>
      </c>
      <c r="G10" s="320"/>
      <c r="H10" s="320"/>
      <c r="I10" s="320"/>
      <c r="J10" s="320"/>
      <c r="K10" s="317"/>
      <c r="L10" s="317"/>
      <c r="M10" s="317"/>
      <c r="N10" s="317"/>
      <c r="O10" s="317"/>
      <c r="P10" s="317"/>
      <c r="Q10" s="317"/>
      <c r="R10" s="317"/>
      <c r="S10" s="317"/>
      <c r="T10" s="317"/>
      <c r="U10" s="317"/>
      <c r="V10" s="317"/>
      <c r="W10" s="318"/>
      <c r="X10" s="17"/>
      <c r="Y10" s="17"/>
      <c r="Z10" s="17"/>
      <c r="AA10" s="17"/>
      <c r="AB10" s="17"/>
      <c r="AC10" s="17"/>
      <c r="AM10" s="21"/>
    </row>
    <row r="11" spans="1:39" s="18" customFormat="1" ht="15.75">
      <c r="A11" s="17"/>
      <c r="B11" s="331" t="s">
        <v>33</v>
      </c>
      <c r="C11" s="332"/>
      <c r="D11" s="332"/>
      <c r="E11" s="338"/>
      <c r="F11" s="320" t="s">
        <v>29</v>
      </c>
      <c r="G11" s="320"/>
      <c r="H11" s="320"/>
      <c r="I11" s="320"/>
      <c r="J11" s="320"/>
      <c r="K11" s="317"/>
      <c r="L11" s="317"/>
      <c r="M11" s="317"/>
      <c r="N11" s="317"/>
      <c r="O11" s="317"/>
      <c r="P11" s="317"/>
      <c r="Q11" s="317"/>
      <c r="R11" s="317"/>
      <c r="S11" s="317"/>
      <c r="T11" s="317"/>
      <c r="U11" s="317"/>
      <c r="V11" s="317"/>
      <c r="W11" s="318"/>
      <c r="X11" s="17"/>
      <c r="Y11" s="17"/>
      <c r="Z11" s="17"/>
      <c r="AA11" s="17"/>
      <c r="AB11" s="17"/>
      <c r="AC11" s="17"/>
      <c r="AM11" s="21"/>
    </row>
    <row r="12" spans="1:39" s="18" customFormat="1" ht="15.75">
      <c r="A12" s="17"/>
      <c r="B12" s="331" t="s">
        <v>5</v>
      </c>
      <c r="C12" s="332"/>
      <c r="D12" s="332"/>
      <c r="E12" s="338"/>
      <c r="F12" s="320" t="s">
        <v>9</v>
      </c>
      <c r="G12" s="320"/>
      <c r="H12" s="320"/>
      <c r="I12" s="320"/>
      <c r="J12" s="320"/>
      <c r="K12" s="317" t="s">
        <v>204</v>
      </c>
      <c r="L12" s="317"/>
      <c r="M12" s="317"/>
      <c r="N12" s="317"/>
      <c r="O12" s="317"/>
      <c r="P12" s="317"/>
      <c r="Q12" s="317"/>
      <c r="R12" s="317"/>
      <c r="S12" s="317"/>
      <c r="T12" s="317"/>
      <c r="U12" s="317"/>
      <c r="V12" s="317"/>
      <c r="W12" s="318"/>
      <c r="X12" s="17"/>
      <c r="Y12" s="17"/>
      <c r="Z12" s="17"/>
      <c r="AA12" s="17"/>
      <c r="AB12" s="17"/>
      <c r="AC12" s="17"/>
      <c r="AM12" s="21"/>
    </row>
    <row r="13" spans="1:39" s="18" customFormat="1" ht="15.75">
      <c r="A13" s="17"/>
      <c r="B13" s="331" t="s">
        <v>6</v>
      </c>
      <c r="C13" s="332"/>
      <c r="D13" s="332"/>
      <c r="E13" s="338"/>
      <c r="F13" s="320" t="s">
        <v>29</v>
      </c>
      <c r="G13" s="320"/>
      <c r="H13" s="320"/>
      <c r="I13" s="320"/>
      <c r="J13" s="320"/>
      <c r="K13" s="317"/>
      <c r="L13" s="317"/>
      <c r="M13" s="317"/>
      <c r="N13" s="317"/>
      <c r="O13" s="317"/>
      <c r="P13" s="317"/>
      <c r="Q13" s="317"/>
      <c r="R13" s="317"/>
      <c r="S13" s="317"/>
      <c r="T13" s="317"/>
      <c r="U13" s="317"/>
      <c r="V13" s="317"/>
      <c r="W13" s="318"/>
      <c r="X13" s="17"/>
      <c r="Y13" s="17"/>
      <c r="Z13" s="17"/>
      <c r="AA13" s="17"/>
      <c r="AB13" s="17"/>
      <c r="AC13" s="17"/>
      <c r="AM13" s="21"/>
    </row>
    <row r="14" spans="1:39" s="18" customFormat="1" ht="15.75">
      <c r="A14" s="17"/>
      <c r="B14" s="331" t="s">
        <v>7</v>
      </c>
      <c r="C14" s="332"/>
      <c r="D14" s="332"/>
      <c r="E14" s="338"/>
      <c r="F14" s="320" t="s">
        <v>29</v>
      </c>
      <c r="G14" s="320"/>
      <c r="H14" s="320"/>
      <c r="I14" s="320"/>
      <c r="J14" s="320"/>
      <c r="K14" s="317"/>
      <c r="L14" s="317"/>
      <c r="M14" s="317"/>
      <c r="N14" s="317"/>
      <c r="O14" s="317"/>
      <c r="P14" s="317"/>
      <c r="Q14" s="317"/>
      <c r="R14" s="317"/>
      <c r="S14" s="317"/>
      <c r="T14" s="317"/>
      <c r="U14" s="317"/>
      <c r="V14" s="317"/>
      <c r="W14" s="318"/>
      <c r="X14" s="17"/>
      <c r="Y14" s="17"/>
      <c r="Z14" s="17"/>
      <c r="AA14" s="17"/>
      <c r="AB14" s="17"/>
      <c r="AC14" s="17"/>
      <c r="AM14" s="21"/>
    </row>
    <row r="15" spans="1:39" s="18" customFormat="1" ht="15.75">
      <c r="A15" s="17"/>
      <c r="B15" s="331" t="s">
        <v>38</v>
      </c>
      <c r="C15" s="332"/>
      <c r="D15" s="332"/>
      <c r="E15" s="338"/>
      <c r="F15" s="320" t="s">
        <v>29</v>
      </c>
      <c r="G15" s="320"/>
      <c r="H15" s="320"/>
      <c r="I15" s="320"/>
      <c r="J15" s="320"/>
      <c r="K15" s="317"/>
      <c r="L15" s="317"/>
      <c r="M15" s="317"/>
      <c r="N15" s="317"/>
      <c r="O15" s="317"/>
      <c r="P15" s="317"/>
      <c r="Q15" s="317"/>
      <c r="R15" s="317"/>
      <c r="S15" s="317"/>
      <c r="T15" s="317"/>
      <c r="U15" s="317"/>
      <c r="V15" s="317"/>
      <c r="W15" s="318"/>
      <c r="X15" s="17"/>
      <c r="Y15" s="17"/>
      <c r="Z15" s="17"/>
      <c r="AA15" s="17"/>
      <c r="AB15" s="17"/>
      <c r="AC15" s="17"/>
      <c r="AM15" s="21"/>
    </row>
    <row r="16" spans="1:39" s="18" customFormat="1" ht="15.75">
      <c r="A16" s="17"/>
      <c r="B16" s="331" t="s">
        <v>39</v>
      </c>
      <c r="C16" s="332"/>
      <c r="D16" s="332"/>
      <c r="E16" s="338"/>
      <c r="F16" s="320" t="s">
        <v>29</v>
      </c>
      <c r="G16" s="320"/>
      <c r="H16" s="320"/>
      <c r="I16" s="320"/>
      <c r="J16" s="320"/>
      <c r="K16" s="317"/>
      <c r="L16" s="317"/>
      <c r="M16" s="317"/>
      <c r="N16" s="317"/>
      <c r="O16" s="317"/>
      <c r="P16" s="317"/>
      <c r="Q16" s="317"/>
      <c r="R16" s="317"/>
      <c r="S16" s="317"/>
      <c r="T16" s="317"/>
      <c r="U16" s="317"/>
      <c r="V16" s="317"/>
      <c r="W16" s="318"/>
      <c r="X16" s="17"/>
      <c r="Y16" s="17"/>
      <c r="Z16" s="17"/>
      <c r="AA16" s="17"/>
      <c r="AB16" s="17"/>
      <c r="AC16" s="17"/>
      <c r="AM16" s="21"/>
    </row>
    <row r="17" spans="1:39" s="18" customFormat="1" ht="15.75">
      <c r="A17" s="17"/>
      <c r="B17" s="331" t="s">
        <v>40</v>
      </c>
      <c r="C17" s="332"/>
      <c r="D17" s="332"/>
      <c r="E17" s="338"/>
      <c r="F17" s="320" t="s">
        <v>29</v>
      </c>
      <c r="G17" s="320"/>
      <c r="H17" s="320"/>
      <c r="I17" s="320"/>
      <c r="J17" s="320"/>
      <c r="K17" s="317" t="s">
        <v>205</v>
      </c>
      <c r="L17" s="317"/>
      <c r="M17" s="317"/>
      <c r="N17" s="317"/>
      <c r="O17" s="317"/>
      <c r="P17" s="317"/>
      <c r="Q17" s="317"/>
      <c r="R17" s="317"/>
      <c r="S17" s="317"/>
      <c r="T17" s="317"/>
      <c r="U17" s="317"/>
      <c r="V17" s="317"/>
      <c r="W17" s="318"/>
      <c r="X17" s="17"/>
      <c r="Y17" s="17"/>
      <c r="Z17" s="17"/>
      <c r="AA17" s="17"/>
      <c r="AB17" s="17"/>
      <c r="AC17" s="17"/>
      <c r="AM17" s="21"/>
    </row>
    <row r="18" spans="1:39" s="18" customFormat="1" ht="15.75">
      <c r="A18" s="17"/>
      <c r="B18" s="331" t="s">
        <v>10</v>
      </c>
      <c r="C18" s="332"/>
      <c r="D18" s="332"/>
      <c r="E18" s="338"/>
      <c r="F18" s="320" t="s">
        <v>29</v>
      </c>
      <c r="G18" s="320"/>
      <c r="H18" s="320"/>
      <c r="I18" s="320"/>
      <c r="J18" s="320"/>
      <c r="K18" s="317" t="s">
        <v>206</v>
      </c>
      <c r="L18" s="317"/>
      <c r="M18" s="317"/>
      <c r="N18" s="317"/>
      <c r="O18" s="317"/>
      <c r="P18" s="317"/>
      <c r="Q18" s="317"/>
      <c r="R18" s="317"/>
      <c r="S18" s="317"/>
      <c r="T18" s="317"/>
      <c r="U18" s="317"/>
      <c r="V18" s="317"/>
      <c r="W18" s="318"/>
      <c r="X18" s="17"/>
      <c r="Y18" s="17"/>
      <c r="Z18" s="17"/>
      <c r="AA18" s="17"/>
      <c r="AB18" s="17"/>
      <c r="AC18" s="17"/>
      <c r="AM18" s="21"/>
    </row>
    <row r="19" spans="1:39" s="18" customFormat="1" ht="15.75">
      <c r="A19" s="17"/>
      <c r="B19" s="331" t="s">
        <v>11</v>
      </c>
      <c r="C19" s="332"/>
      <c r="D19" s="332"/>
      <c r="E19" s="338"/>
      <c r="F19" s="320" t="s">
        <v>29</v>
      </c>
      <c r="G19" s="320"/>
      <c r="H19" s="320"/>
      <c r="I19" s="320"/>
      <c r="J19" s="320"/>
      <c r="K19" s="317"/>
      <c r="L19" s="317"/>
      <c r="M19" s="317"/>
      <c r="N19" s="317"/>
      <c r="O19" s="317"/>
      <c r="P19" s="317"/>
      <c r="Q19" s="317"/>
      <c r="R19" s="317"/>
      <c r="S19" s="317"/>
      <c r="T19" s="317"/>
      <c r="U19" s="317"/>
      <c r="V19" s="317"/>
      <c r="W19" s="318"/>
      <c r="X19" s="17"/>
      <c r="Y19" s="17"/>
      <c r="Z19" s="17"/>
      <c r="AA19" s="17"/>
      <c r="AB19" s="17"/>
      <c r="AC19" s="17"/>
      <c r="AM19" s="21"/>
    </row>
    <row r="20" spans="1:39" s="18" customFormat="1" ht="16.5" thickBot="1">
      <c r="A20" s="17"/>
      <c r="B20" s="378" t="s">
        <v>49</v>
      </c>
      <c r="C20" s="379"/>
      <c r="D20" s="379"/>
      <c r="E20" s="380"/>
      <c r="F20" s="321" t="s">
        <v>29</v>
      </c>
      <c r="G20" s="322"/>
      <c r="H20" s="322"/>
      <c r="I20" s="322"/>
      <c r="J20" s="323"/>
      <c r="K20" s="376"/>
      <c r="L20" s="376"/>
      <c r="M20" s="376"/>
      <c r="N20" s="376"/>
      <c r="O20" s="376"/>
      <c r="P20" s="376"/>
      <c r="Q20" s="376"/>
      <c r="R20" s="376"/>
      <c r="S20" s="376"/>
      <c r="T20" s="376"/>
      <c r="U20" s="376"/>
      <c r="V20" s="376"/>
      <c r="W20" s="377"/>
      <c r="X20" s="17"/>
      <c r="Y20" s="17"/>
      <c r="Z20" s="17"/>
      <c r="AA20" s="17"/>
      <c r="AB20" s="17"/>
      <c r="AC20" s="17"/>
      <c r="AM20" s="21"/>
    </row>
    <row r="21" spans="1:39" s="18" customFormat="1" ht="23.25" customHeight="1" thickBot="1" thickTop="1">
      <c r="A21" s="17"/>
      <c r="B21" s="367" t="s">
        <v>172</v>
      </c>
      <c r="C21" s="368"/>
      <c r="D21" s="368"/>
      <c r="E21" s="368"/>
      <c r="F21" s="368"/>
      <c r="G21" s="368"/>
      <c r="H21" s="368"/>
      <c r="I21" s="368"/>
      <c r="J21" s="368"/>
      <c r="K21" s="368"/>
      <c r="L21" s="368"/>
      <c r="M21" s="368"/>
      <c r="N21" s="368"/>
      <c r="O21" s="368"/>
      <c r="P21" s="368"/>
      <c r="Q21" s="368"/>
      <c r="R21" s="368"/>
      <c r="S21" s="368"/>
      <c r="T21" s="368"/>
      <c r="U21" s="368"/>
      <c r="V21" s="368"/>
      <c r="W21" s="369"/>
      <c r="X21" s="17"/>
      <c r="Y21" s="17"/>
      <c r="Z21" s="17"/>
      <c r="AA21" s="17"/>
      <c r="AB21" s="17"/>
      <c r="AC21" s="17"/>
      <c r="AM21" s="21"/>
    </row>
    <row r="22" spans="1:39" s="18" customFormat="1" ht="16.5" thickBot="1">
      <c r="A22" s="17"/>
      <c r="B22" s="370" t="s">
        <v>28</v>
      </c>
      <c r="C22" s="335"/>
      <c r="D22" s="335"/>
      <c r="E22" s="384"/>
      <c r="F22" s="324" t="s">
        <v>178</v>
      </c>
      <c r="G22" s="325"/>
      <c r="H22" s="325"/>
      <c r="I22" s="325"/>
      <c r="J22" s="326"/>
      <c r="K22" s="324" t="s">
        <v>169</v>
      </c>
      <c r="L22" s="325"/>
      <c r="M22" s="325"/>
      <c r="N22" s="325"/>
      <c r="O22" s="325"/>
      <c r="P22" s="325"/>
      <c r="Q22" s="325"/>
      <c r="R22" s="325"/>
      <c r="S22" s="325"/>
      <c r="T22" s="325"/>
      <c r="U22" s="325"/>
      <c r="V22" s="325"/>
      <c r="W22" s="394"/>
      <c r="X22" s="17"/>
      <c r="Y22" s="17"/>
      <c r="Z22" s="17"/>
      <c r="AA22" s="17"/>
      <c r="AB22" s="17"/>
      <c r="AC22" s="17"/>
      <c r="AM22" s="21"/>
    </row>
    <row r="23" spans="1:39" s="18" customFormat="1" ht="15.75">
      <c r="A23" s="17"/>
      <c r="B23" s="373" t="s">
        <v>50</v>
      </c>
      <c r="C23" s="374"/>
      <c r="D23" s="374"/>
      <c r="E23" s="381"/>
      <c r="F23" s="337" t="s">
        <v>29</v>
      </c>
      <c r="G23" s="337"/>
      <c r="H23" s="337"/>
      <c r="I23" s="337"/>
      <c r="J23" s="337"/>
      <c r="K23" s="314"/>
      <c r="L23" s="314"/>
      <c r="M23" s="314"/>
      <c r="N23" s="314"/>
      <c r="O23" s="314"/>
      <c r="P23" s="314"/>
      <c r="Q23" s="314"/>
      <c r="R23" s="314"/>
      <c r="S23" s="314"/>
      <c r="T23" s="314"/>
      <c r="U23" s="314"/>
      <c r="V23" s="314"/>
      <c r="W23" s="315"/>
      <c r="X23" s="17"/>
      <c r="Y23" s="17"/>
      <c r="Z23" s="17"/>
      <c r="AA23" s="17"/>
      <c r="AB23" s="17"/>
      <c r="AC23" s="17"/>
      <c r="AM23" s="21"/>
    </row>
    <row r="24" spans="1:39" s="18" customFormat="1" ht="15.75">
      <c r="A24" s="17"/>
      <c r="B24" s="331" t="s">
        <v>51</v>
      </c>
      <c r="C24" s="332"/>
      <c r="D24" s="332"/>
      <c r="E24" s="338"/>
      <c r="F24" s="320" t="s">
        <v>29</v>
      </c>
      <c r="G24" s="320"/>
      <c r="H24" s="320"/>
      <c r="I24" s="320"/>
      <c r="J24" s="320"/>
      <c r="K24" s="317"/>
      <c r="L24" s="317"/>
      <c r="M24" s="317"/>
      <c r="N24" s="317"/>
      <c r="O24" s="317"/>
      <c r="P24" s="317"/>
      <c r="Q24" s="317"/>
      <c r="R24" s="317"/>
      <c r="S24" s="317"/>
      <c r="T24" s="317"/>
      <c r="U24" s="317"/>
      <c r="V24" s="317"/>
      <c r="W24" s="318"/>
      <c r="X24" s="17"/>
      <c r="Y24" s="17"/>
      <c r="Z24" s="17"/>
      <c r="AA24" s="17"/>
      <c r="AB24" s="17"/>
      <c r="AC24" s="17"/>
      <c r="AM24" s="21"/>
    </row>
    <row r="25" spans="1:39" s="18" customFormat="1" ht="15.75">
      <c r="A25" s="17"/>
      <c r="B25" s="331" t="s">
        <v>52</v>
      </c>
      <c r="C25" s="332"/>
      <c r="D25" s="332"/>
      <c r="E25" s="338"/>
      <c r="F25" s="320" t="s">
        <v>29</v>
      </c>
      <c r="G25" s="320"/>
      <c r="H25" s="320"/>
      <c r="I25" s="320"/>
      <c r="J25" s="320"/>
      <c r="K25" s="317"/>
      <c r="L25" s="317"/>
      <c r="M25" s="317"/>
      <c r="N25" s="317"/>
      <c r="O25" s="317"/>
      <c r="P25" s="317"/>
      <c r="Q25" s="317"/>
      <c r="R25" s="317"/>
      <c r="S25" s="317"/>
      <c r="T25" s="317"/>
      <c r="U25" s="317"/>
      <c r="V25" s="317"/>
      <c r="W25" s="318"/>
      <c r="X25" s="17"/>
      <c r="Y25" s="17"/>
      <c r="Z25" s="17"/>
      <c r="AA25" s="17"/>
      <c r="AB25" s="17"/>
      <c r="AC25" s="17"/>
      <c r="AM25" s="21"/>
    </row>
    <row r="26" spans="1:39" s="18" customFormat="1" ht="15.75" customHeight="1">
      <c r="A26" s="17"/>
      <c r="B26" s="331" t="s">
        <v>53</v>
      </c>
      <c r="C26" s="332"/>
      <c r="D26" s="332"/>
      <c r="E26" s="338"/>
      <c r="F26" s="320" t="s">
        <v>29</v>
      </c>
      <c r="G26" s="320"/>
      <c r="H26" s="320"/>
      <c r="I26" s="320"/>
      <c r="J26" s="320"/>
      <c r="K26" s="317"/>
      <c r="L26" s="317"/>
      <c r="M26" s="317"/>
      <c r="N26" s="317"/>
      <c r="O26" s="317"/>
      <c r="P26" s="317"/>
      <c r="Q26" s="317"/>
      <c r="R26" s="317"/>
      <c r="S26" s="317"/>
      <c r="T26" s="317"/>
      <c r="U26" s="317"/>
      <c r="V26" s="317"/>
      <c r="W26" s="318"/>
      <c r="X26" s="17"/>
      <c r="Y26" s="17"/>
      <c r="Z26" s="17"/>
      <c r="AA26" s="17"/>
      <c r="AB26" s="17"/>
      <c r="AC26" s="17"/>
      <c r="AM26" s="21"/>
    </row>
    <row r="27" spans="1:39" s="18" customFormat="1" ht="15.75">
      <c r="A27" s="17"/>
      <c r="B27" s="331" t="s">
        <v>54</v>
      </c>
      <c r="C27" s="332"/>
      <c r="D27" s="332"/>
      <c r="E27" s="338"/>
      <c r="F27" s="45"/>
      <c r="G27" s="429" t="s">
        <v>29</v>
      </c>
      <c r="H27" s="429"/>
      <c r="I27" s="429"/>
      <c r="J27" s="430"/>
      <c r="K27" s="317" t="s">
        <v>207</v>
      </c>
      <c r="L27" s="317"/>
      <c r="M27" s="317"/>
      <c r="N27" s="317"/>
      <c r="O27" s="317"/>
      <c r="P27" s="317"/>
      <c r="Q27" s="317"/>
      <c r="R27" s="317"/>
      <c r="S27" s="317"/>
      <c r="T27" s="317"/>
      <c r="U27" s="317"/>
      <c r="V27" s="317"/>
      <c r="W27" s="318"/>
      <c r="X27" s="17"/>
      <c r="Y27" s="17"/>
      <c r="Z27" s="17"/>
      <c r="AA27" s="17"/>
      <c r="AB27" s="17"/>
      <c r="AC27" s="17"/>
      <c r="AE27" s="18" t="s">
        <v>160</v>
      </c>
      <c r="AM27" s="21"/>
    </row>
    <row r="28" spans="1:39" s="18" customFormat="1" ht="15.75" customHeight="1" thickBot="1">
      <c r="A28" s="17"/>
      <c r="B28" s="378" t="s">
        <v>55</v>
      </c>
      <c r="C28" s="379"/>
      <c r="D28" s="379"/>
      <c r="E28" s="380"/>
      <c r="F28" s="319" t="s">
        <v>29</v>
      </c>
      <c r="G28" s="319"/>
      <c r="H28" s="319"/>
      <c r="I28" s="319"/>
      <c r="J28" s="319"/>
      <c r="K28" s="376"/>
      <c r="L28" s="376"/>
      <c r="M28" s="376"/>
      <c r="N28" s="376"/>
      <c r="O28" s="376"/>
      <c r="P28" s="376"/>
      <c r="Q28" s="376"/>
      <c r="R28" s="376"/>
      <c r="S28" s="376"/>
      <c r="T28" s="376"/>
      <c r="U28" s="376"/>
      <c r="V28" s="376"/>
      <c r="W28" s="377"/>
      <c r="X28" s="17"/>
      <c r="Y28" s="17"/>
      <c r="Z28" s="17"/>
      <c r="AA28" s="17"/>
      <c r="AB28" s="17"/>
      <c r="AC28" s="17"/>
      <c r="AE28" s="18" t="s">
        <v>56</v>
      </c>
      <c r="AM28" s="21"/>
    </row>
    <row r="29" spans="1:39" s="18" customFormat="1" ht="23.25" customHeight="1" thickBot="1" thickTop="1">
      <c r="A29" s="17"/>
      <c r="B29" s="367" t="s">
        <v>173</v>
      </c>
      <c r="C29" s="368"/>
      <c r="D29" s="368"/>
      <c r="E29" s="368"/>
      <c r="F29" s="368"/>
      <c r="G29" s="368"/>
      <c r="H29" s="368"/>
      <c r="I29" s="368"/>
      <c r="J29" s="368"/>
      <c r="K29" s="368"/>
      <c r="L29" s="368"/>
      <c r="M29" s="368"/>
      <c r="N29" s="368"/>
      <c r="O29" s="368"/>
      <c r="P29" s="368"/>
      <c r="Q29" s="368"/>
      <c r="R29" s="368"/>
      <c r="S29" s="368"/>
      <c r="T29" s="368"/>
      <c r="U29" s="368"/>
      <c r="V29" s="368"/>
      <c r="W29" s="369"/>
      <c r="X29" s="17"/>
      <c r="Y29" s="17"/>
      <c r="Z29" s="17"/>
      <c r="AA29" s="17"/>
      <c r="AB29" s="17"/>
      <c r="AC29" s="17"/>
      <c r="AE29" s="18" t="s">
        <v>176</v>
      </c>
      <c r="AM29" s="21"/>
    </row>
    <row r="30" spans="1:39" s="18" customFormat="1" ht="16.5" thickBot="1">
      <c r="A30" s="17"/>
      <c r="B30" s="370" t="s">
        <v>28</v>
      </c>
      <c r="C30" s="335"/>
      <c r="D30" s="335"/>
      <c r="E30" s="336"/>
      <c r="F30" s="334" t="s">
        <v>174</v>
      </c>
      <c r="G30" s="336"/>
      <c r="H30" s="334" t="s">
        <v>175</v>
      </c>
      <c r="I30" s="335"/>
      <c r="J30" s="336"/>
      <c r="K30" s="371" t="s">
        <v>169</v>
      </c>
      <c r="L30" s="335"/>
      <c r="M30" s="335"/>
      <c r="N30" s="335"/>
      <c r="O30" s="335"/>
      <c r="P30" s="335"/>
      <c r="Q30" s="335"/>
      <c r="R30" s="335"/>
      <c r="S30" s="335"/>
      <c r="T30" s="335"/>
      <c r="U30" s="335"/>
      <c r="V30" s="335"/>
      <c r="W30" s="372"/>
      <c r="X30" s="17"/>
      <c r="Y30" s="17"/>
      <c r="Z30" s="17"/>
      <c r="AA30" s="17"/>
      <c r="AB30" s="17"/>
      <c r="AC30" s="17"/>
      <c r="AE30" s="18" t="s">
        <v>26</v>
      </c>
      <c r="AM30" s="21"/>
    </row>
    <row r="31" spans="1:39" s="18" customFormat="1" ht="15.75">
      <c r="A31" s="17"/>
      <c r="B31" s="373" t="s">
        <v>57</v>
      </c>
      <c r="C31" s="374"/>
      <c r="D31" s="374"/>
      <c r="E31" s="375"/>
      <c r="F31" s="327" t="s">
        <v>9</v>
      </c>
      <c r="G31" s="328"/>
      <c r="H31" s="327" t="s">
        <v>9</v>
      </c>
      <c r="I31" s="337"/>
      <c r="J31" s="328"/>
      <c r="K31" s="313" t="s">
        <v>211</v>
      </c>
      <c r="L31" s="314"/>
      <c r="M31" s="314"/>
      <c r="N31" s="314"/>
      <c r="O31" s="314"/>
      <c r="P31" s="314"/>
      <c r="Q31" s="314"/>
      <c r="R31" s="314"/>
      <c r="S31" s="314"/>
      <c r="T31" s="314"/>
      <c r="U31" s="314"/>
      <c r="V31" s="314"/>
      <c r="W31" s="315"/>
      <c r="X31" s="17"/>
      <c r="Y31" s="17"/>
      <c r="Z31" s="17"/>
      <c r="AA31" s="17"/>
      <c r="AB31" s="17"/>
      <c r="AC31" s="17"/>
      <c r="AE31" s="18" t="s">
        <v>177</v>
      </c>
      <c r="AM31" s="21"/>
    </row>
    <row r="32" spans="1:39" s="18" customFormat="1" ht="15.75">
      <c r="A32" s="17"/>
      <c r="B32" s="331" t="s">
        <v>58</v>
      </c>
      <c r="C32" s="332"/>
      <c r="D32" s="332"/>
      <c r="E32" s="333"/>
      <c r="F32" s="329" t="s">
        <v>56</v>
      </c>
      <c r="G32" s="330"/>
      <c r="H32" s="329" t="s">
        <v>160</v>
      </c>
      <c r="I32" s="320"/>
      <c r="J32" s="330"/>
      <c r="K32" s="316" t="s">
        <v>208</v>
      </c>
      <c r="L32" s="317"/>
      <c r="M32" s="317"/>
      <c r="N32" s="317"/>
      <c r="O32" s="317"/>
      <c r="P32" s="317"/>
      <c r="Q32" s="317"/>
      <c r="R32" s="317"/>
      <c r="S32" s="317"/>
      <c r="T32" s="317"/>
      <c r="U32" s="317"/>
      <c r="V32" s="317"/>
      <c r="W32" s="318"/>
      <c r="X32" s="17"/>
      <c r="Y32" s="17"/>
      <c r="Z32" s="17"/>
      <c r="AA32" s="17"/>
      <c r="AB32" s="17"/>
      <c r="AC32" s="17"/>
      <c r="AM32" s="21"/>
    </row>
    <row r="33" spans="1:39" s="18" customFormat="1" ht="15.75">
      <c r="A33" s="17"/>
      <c r="B33" s="331" t="s">
        <v>59</v>
      </c>
      <c r="C33" s="332"/>
      <c r="D33" s="332"/>
      <c r="E33" s="333"/>
      <c r="F33" s="329" t="s">
        <v>29</v>
      </c>
      <c r="G33" s="330"/>
      <c r="H33" s="329" t="s">
        <v>29</v>
      </c>
      <c r="I33" s="320"/>
      <c r="J33" s="330"/>
      <c r="K33" s="316"/>
      <c r="L33" s="317"/>
      <c r="M33" s="317"/>
      <c r="N33" s="317"/>
      <c r="O33" s="317"/>
      <c r="P33" s="317"/>
      <c r="Q33" s="317"/>
      <c r="R33" s="317"/>
      <c r="S33" s="317"/>
      <c r="T33" s="317"/>
      <c r="U33" s="317"/>
      <c r="V33" s="317"/>
      <c r="W33" s="318"/>
      <c r="X33" s="17"/>
      <c r="Y33" s="17"/>
      <c r="Z33" s="17"/>
      <c r="AA33" s="17"/>
      <c r="AB33" s="17"/>
      <c r="AC33" s="17"/>
      <c r="AM33" s="21"/>
    </row>
    <row r="34" spans="1:39" s="18" customFormat="1" ht="15.75">
      <c r="A34" s="17"/>
      <c r="B34" s="331" t="s">
        <v>60</v>
      </c>
      <c r="C34" s="332"/>
      <c r="D34" s="332"/>
      <c r="E34" s="333"/>
      <c r="F34" s="329" t="s">
        <v>29</v>
      </c>
      <c r="G34" s="330"/>
      <c r="H34" s="329" t="s">
        <v>29</v>
      </c>
      <c r="I34" s="320"/>
      <c r="J34" s="330"/>
      <c r="K34" s="316"/>
      <c r="L34" s="317"/>
      <c r="M34" s="317"/>
      <c r="N34" s="317"/>
      <c r="O34" s="317"/>
      <c r="P34" s="317"/>
      <c r="Q34" s="317"/>
      <c r="R34" s="317"/>
      <c r="S34" s="317"/>
      <c r="T34" s="317"/>
      <c r="U34" s="317"/>
      <c r="V34" s="317"/>
      <c r="W34" s="318"/>
      <c r="X34" s="17"/>
      <c r="Y34" s="17"/>
      <c r="Z34" s="17"/>
      <c r="AA34" s="17"/>
      <c r="AB34" s="17"/>
      <c r="AC34" s="17"/>
      <c r="AM34" s="21"/>
    </row>
    <row r="35" spans="1:39" s="18" customFormat="1" ht="15.75">
      <c r="A35" s="17"/>
      <c r="B35" s="331" t="s">
        <v>61</v>
      </c>
      <c r="C35" s="332"/>
      <c r="D35" s="332"/>
      <c r="E35" s="333"/>
      <c r="F35" s="329" t="s">
        <v>29</v>
      </c>
      <c r="G35" s="330"/>
      <c r="H35" s="329" t="s">
        <v>29</v>
      </c>
      <c r="I35" s="320"/>
      <c r="J35" s="330"/>
      <c r="K35" s="316"/>
      <c r="L35" s="317"/>
      <c r="M35" s="317"/>
      <c r="N35" s="317"/>
      <c r="O35" s="317"/>
      <c r="P35" s="317"/>
      <c r="Q35" s="317"/>
      <c r="R35" s="317"/>
      <c r="S35" s="317"/>
      <c r="T35" s="317"/>
      <c r="U35" s="317"/>
      <c r="V35" s="317"/>
      <c r="W35" s="318"/>
      <c r="X35" s="17"/>
      <c r="Y35" s="17"/>
      <c r="Z35" s="17"/>
      <c r="AA35" s="17"/>
      <c r="AB35" s="17"/>
      <c r="AC35" s="17"/>
      <c r="AM35" s="21"/>
    </row>
    <row r="36" spans="1:39" s="18" customFormat="1" ht="15.75">
      <c r="A36" s="17"/>
      <c r="B36" s="378" t="s">
        <v>62</v>
      </c>
      <c r="C36" s="379"/>
      <c r="D36" s="379"/>
      <c r="E36" s="400"/>
      <c r="F36" s="329" t="s">
        <v>29</v>
      </c>
      <c r="G36" s="330"/>
      <c r="H36" s="329" t="s">
        <v>29</v>
      </c>
      <c r="I36" s="320"/>
      <c r="J36" s="330"/>
      <c r="K36" s="316" t="s">
        <v>205</v>
      </c>
      <c r="L36" s="317"/>
      <c r="M36" s="317"/>
      <c r="N36" s="317"/>
      <c r="O36" s="317"/>
      <c r="P36" s="317"/>
      <c r="Q36" s="317"/>
      <c r="R36" s="317"/>
      <c r="S36" s="317"/>
      <c r="T36" s="317"/>
      <c r="U36" s="317"/>
      <c r="V36" s="317"/>
      <c r="W36" s="318"/>
      <c r="X36" s="17"/>
      <c r="Y36" s="17"/>
      <c r="Z36" s="17"/>
      <c r="AM36" s="21"/>
    </row>
    <row r="37" spans="2:47" ht="15.75" customHeight="1" thickBot="1">
      <c r="B37" s="364" t="s">
        <v>63</v>
      </c>
      <c r="C37" s="365"/>
      <c r="D37" s="365"/>
      <c r="E37" s="366"/>
      <c r="F37" s="361" t="s">
        <v>29</v>
      </c>
      <c r="G37" s="362"/>
      <c r="H37" s="361" t="s">
        <v>29</v>
      </c>
      <c r="I37" s="363"/>
      <c r="J37" s="362"/>
      <c r="K37" s="398" t="s">
        <v>206</v>
      </c>
      <c r="L37" s="376"/>
      <c r="M37" s="376"/>
      <c r="N37" s="376"/>
      <c r="O37" s="376"/>
      <c r="P37" s="376"/>
      <c r="Q37" s="376"/>
      <c r="R37" s="376"/>
      <c r="S37" s="376"/>
      <c r="T37" s="376"/>
      <c r="U37" s="376"/>
      <c r="V37" s="376"/>
      <c r="W37" s="377"/>
      <c r="AA37" s="18"/>
      <c r="AB37" s="18"/>
      <c r="AC37" s="18"/>
      <c r="AD37" s="18"/>
      <c r="AE37" s="18"/>
      <c r="AQ37" s="35"/>
      <c r="AR37" s="35"/>
      <c r="AS37" s="35"/>
      <c r="AT37" s="35"/>
      <c r="AU37" s="35"/>
    </row>
    <row r="38" spans="2:47" ht="23.25" customHeight="1" thickBot="1" thickTop="1">
      <c r="B38" s="395" t="s">
        <v>179</v>
      </c>
      <c r="C38" s="396"/>
      <c r="D38" s="396"/>
      <c r="E38" s="396"/>
      <c r="F38" s="396"/>
      <c r="G38" s="396"/>
      <c r="H38" s="396"/>
      <c r="I38" s="396"/>
      <c r="J38" s="396"/>
      <c r="K38" s="396"/>
      <c r="L38" s="396"/>
      <c r="M38" s="396"/>
      <c r="N38" s="396"/>
      <c r="O38" s="396"/>
      <c r="P38" s="396"/>
      <c r="Q38" s="396"/>
      <c r="R38" s="396"/>
      <c r="S38" s="396"/>
      <c r="T38" s="396"/>
      <c r="U38" s="396"/>
      <c r="V38" s="396"/>
      <c r="W38" s="397"/>
      <c r="AA38" s="18"/>
      <c r="AB38" s="18"/>
      <c r="AC38" s="18"/>
      <c r="AD38" s="18" t="s">
        <v>160</v>
      </c>
      <c r="AE38" s="18" t="s">
        <v>56</v>
      </c>
      <c r="AQ38" s="35"/>
      <c r="AR38" s="35"/>
      <c r="AS38" s="35"/>
      <c r="AT38" s="35"/>
      <c r="AU38" s="35"/>
    </row>
    <row r="39" spans="2:47" ht="17.25" customHeight="1" thickBot="1">
      <c r="B39" s="69" t="s">
        <v>185</v>
      </c>
      <c r="C39" s="70" t="s">
        <v>157</v>
      </c>
      <c r="D39" s="71" t="s">
        <v>180</v>
      </c>
      <c r="E39" s="72" t="s">
        <v>64</v>
      </c>
      <c r="F39" s="324" t="s">
        <v>181</v>
      </c>
      <c r="G39" s="325"/>
      <c r="H39" s="399"/>
      <c r="I39" s="324" t="s">
        <v>182</v>
      </c>
      <c r="J39" s="325"/>
      <c r="K39" s="325"/>
      <c r="L39" s="325"/>
      <c r="M39" s="325"/>
      <c r="N39" s="325"/>
      <c r="O39" s="325"/>
      <c r="P39" s="325"/>
      <c r="Q39" s="325"/>
      <c r="R39" s="325"/>
      <c r="S39" s="325"/>
      <c r="T39" s="325"/>
      <c r="U39" s="325"/>
      <c r="V39" s="325"/>
      <c r="W39" s="394"/>
      <c r="AA39" s="18"/>
      <c r="AB39" s="18"/>
      <c r="AC39" s="18"/>
      <c r="AD39" s="18" t="s">
        <v>183</v>
      </c>
      <c r="AE39" s="18"/>
      <c r="AQ39" s="35"/>
      <c r="AR39" s="35"/>
      <c r="AS39" s="35"/>
      <c r="AT39" s="35"/>
      <c r="AU39" s="35"/>
    </row>
    <row r="40" spans="2:47" ht="16.5" customHeight="1">
      <c r="B40" s="73"/>
      <c r="C40" s="36"/>
      <c r="D40" s="37"/>
      <c r="E40" s="38"/>
      <c r="F40" s="388"/>
      <c r="G40" s="389"/>
      <c r="H40" s="390"/>
      <c r="I40" s="385"/>
      <c r="J40" s="386"/>
      <c r="K40" s="386"/>
      <c r="L40" s="386"/>
      <c r="M40" s="386"/>
      <c r="N40" s="386"/>
      <c r="O40" s="386"/>
      <c r="P40" s="386"/>
      <c r="Q40" s="386"/>
      <c r="R40" s="386"/>
      <c r="S40" s="386"/>
      <c r="T40" s="386"/>
      <c r="U40" s="386"/>
      <c r="V40" s="386"/>
      <c r="W40" s="387"/>
      <c r="AA40" s="18"/>
      <c r="AB40" s="18"/>
      <c r="AC40" s="18"/>
      <c r="AD40" s="18" t="s">
        <v>184</v>
      </c>
      <c r="AE40" s="18"/>
      <c r="AQ40" s="35"/>
      <c r="AR40" s="35"/>
      <c r="AS40" s="35"/>
      <c r="AT40" s="35"/>
      <c r="AU40" s="35"/>
    </row>
    <row r="41" spans="2:31" ht="16.5" customHeight="1">
      <c r="B41" s="74"/>
      <c r="C41" s="39"/>
      <c r="D41" s="40"/>
      <c r="E41" s="41"/>
      <c r="F41" s="355"/>
      <c r="G41" s="356"/>
      <c r="H41" s="357"/>
      <c r="I41" s="358"/>
      <c r="J41" s="359"/>
      <c r="K41" s="359"/>
      <c r="L41" s="359"/>
      <c r="M41" s="359"/>
      <c r="N41" s="359"/>
      <c r="O41" s="359"/>
      <c r="P41" s="359"/>
      <c r="Q41" s="359"/>
      <c r="R41" s="359"/>
      <c r="S41" s="359"/>
      <c r="T41" s="359"/>
      <c r="U41" s="359"/>
      <c r="V41" s="359"/>
      <c r="W41" s="360"/>
      <c r="AA41" s="18"/>
      <c r="AB41" s="18"/>
      <c r="AC41" s="18"/>
      <c r="AD41" s="18"/>
      <c r="AE41" s="18"/>
    </row>
    <row r="42" spans="2:31" ht="16.5" customHeight="1">
      <c r="B42" s="74"/>
      <c r="C42" s="39"/>
      <c r="D42" s="40"/>
      <c r="E42" s="41"/>
      <c r="F42" s="355"/>
      <c r="G42" s="356"/>
      <c r="H42" s="357"/>
      <c r="I42" s="358"/>
      <c r="J42" s="359"/>
      <c r="K42" s="359"/>
      <c r="L42" s="359"/>
      <c r="M42" s="359"/>
      <c r="N42" s="359"/>
      <c r="O42" s="359"/>
      <c r="P42" s="359"/>
      <c r="Q42" s="359"/>
      <c r="R42" s="359"/>
      <c r="S42" s="359"/>
      <c r="T42" s="359"/>
      <c r="U42" s="359"/>
      <c r="V42" s="359"/>
      <c r="W42" s="360"/>
      <c r="AA42" s="18"/>
      <c r="AB42" s="18"/>
      <c r="AC42" s="18"/>
      <c r="AD42" s="18"/>
      <c r="AE42" s="18"/>
    </row>
    <row r="43" spans="2:31" ht="16.5" customHeight="1">
      <c r="B43" s="74"/>
      <c r="C43" s="39"/>
      <c r="D43" s="40"/>
      <c r="E43" s="41"/>
      <c r="F43" s="355"/>
      <c r="G43" s="356"/>
      <c r="H43" s="357"/>
      <c r="I43" s="358"/>
      <c r="J43" s="359"/>
      <c r="K43" s="359"/>
      <c r="L43" s="359"/>
      <c r="M43" s="359"/>
      <c r="N43" s="359"/>
      <c r="O43" s="359"/>
      <c r="P43" s="359"/>
      <c r="Q43" s="359"/>
      <c r="R43" s="359"/>
      <c r="S43" s="359"/>
      <c r="T43" s="359"/>
      <c r="U43" s="359"/>
      <c r="V43" s="359"/>
      <c r="W43" s="360"/>
      <c r="AA43" s="18"/>
      <c r="AB43" s="18"/>
      <c r="AC43" s="18"/>
      <c r="AD43" s="18"/>
      <c r="AE43" s="18"/>
    </row>
    <row r="44" spans="2:31" ht="16.5" customHeight="1">
      <c r="B44" s="74"/>
      <c r="C44" s="39"/>
      <c r="D44" s="40"/>
      <c r="E44" s="41"/>
      <c r="F44" s="355"/>
      <c r="G44" s="356"/>
      <c r="H44" s="357"/>
      <c r="I44" s="358"/>
      <c r="J44" s="359"/>
      <c r="K44" s="359"/>
      <c r="L44" s="359"/>
      <c r="M44" s="359"/>
      <c r="N44" s="359"/>
      <c r="O44" s="359"/>
      <c r="P44" s="359"/>
      <c r="Q44" s="359"/>
      <c r="R44" s="359"/>
      <c r="S44" s="359"/>
      <c r="T44" s="359"/>
      <c r="U44" s="359"/>
      <c r="V44" s="359"/>
      <c r="W44" s="360"/>
      <c r="AA44" s="18"/>
      <c r="AB44" s="18"/>
      <c r="AC44" s="18"/>
      <c r="AD44" s="18"/>
      <c r="AE44" s="18"/>
    </row>
    <row r="45" spans="2:23" ht="16.5" customHeight="1">
      <c r="B45" s="74"/>
      <c r="C45" s="39"/>
      <c r="D45" s="40"/>
      <c r="E45" s="41"/>
      <c r="F45" s="355"/>
      <c r="G45" s="356"/>
      <c r="H45" s="357"/>
      <c r="I45" s="358"/>
      <c r="J45" s="359"/>
      <c r="K45" s="359"/>
      <c r="L45" s="359"/>
      <c r="M45" s="359"/>
      <c r="N45" s="359"/>
      <c r="O45" s="359"/>
      <c r="P45" s="359"/>
      <c r="Q45" s="359"/>
      <c r="R45" s="359"/>
      <c r="S45" s="359"/>
      <c r="T45" s="359"/>
      <c r="U45" s="359"/>
      <c r="V45" s="359"/>
      <c r="W45" s="360"/>
    </row>
    <row r="46" spans="2:23" ht="16.5" customHeight="1" thickBot="1">
      <c r="B46" s="75"/>
      <c r="C46" s="42"/>
      <c r="D46" s="43"/>
      <c r="E46" s="44"/>
      <c r="F46" s="401"/>
      <c r="G46" s="402"/>
      <c r="H46" s="403"/>
      <c r="I46" s="404"/>
      <c r="J46" s="405"/>
      <c r="K46" s="405"/>
      <c r="L46" s="405"/>
      <c r="M46" s="405"/>
      <c r="N46" s="405"/>
      <c r="O46" s="405"/>
      <c r="P46" s="405"/>
      <c r="Q46" s="405"/>
      <c r="R46" s="405"/>
      <c r="S46" s="405"/>
      <c r="T46" s="405"/>
      <c r="U46" s="405"/>
      <c r="V46" s="405"/>
      <c r="W46" s="406"/>
    </row>
    <row r="47" spans="2:23" ht="23.25" customHeight="1" thickBot="1" thickTop="1">
      <c r="B47" s="407" t="s">
        <v>186</v>
      </c>
      <c r="C47" s="408"/>
      <c r="D47" s="408"/>
      <c r="E47" s="408"/>
      <c r="F47" s="408"/>
      <c r="G47" s="408"/>
      <c r="H47" s="408"/>
      <c r="I47" s="408"/>
      <c r="J47" s="408"/>
      <c r="K47" s="408"/>
      <c r="L47" s="408"/>
      <c r="M47" s="408"/>
      <c r="N47" s="408"/>
      <c r="O47" s="408"/>
      <c r="P47" s="408"/>
      <c r="Q47" s="408"/>
      <c r="R47" s="408"/>
      <c r="S47" s="408"/>
      <c r="T47" s="408"/>
      <c r="U47" s="408"/>
      <c r="V47" s="408"/>
      <c r="W47" s="409"/>
    </row>
    <row r="48" spans="2:23" ht="12.75">
      <c r="B48" s="431" t="s">
        <v>209</v>
      </c>
      <c r="C48" s="432"/>
      <c r="D48" s="432"/>
      <c r="E48" s="432"/>
      <c r="F48" s="432"/>
      <c r="G48" s="432"/>
      <c r="H48" s="432"/>
      <c r="I48" s="432"/>
      <c r="J48" s="432"/>
      <c r="K48" s="432"/>
      <c r="L48" s="432"/>
      <c r="M48" s="432"/>
      <c r="N48" s="432"/>
      <c r="O48" s="432"/>
      <c r="P48" s="432"/>
      <c r="Q48" s="432"/>
      <c r="R48" s="432"/>
      <c r="S48" s="432"/>
      <c r="T48" s="432"/>
      <c r="U48" s="432"/>
      <c r="V48" s="432"/>
      <c r="W48" s="433"/>
    </row>
    <row r="49" spans="2:23" ht="12.75">
      <c r="B49" s="410" t="s">
        <v>210</v>
      </c>
      <c r="C49" s="411"/>
      <c r="D49" s="411"/>
      <c r="E49" s="411"/>
      <c r="F49" s="411"/>
      <c r="G49" s="411"/>
      <c r="H49" s="411"/>
      <c r="I49" s="411"/>
      <c r="J49" s="411"/>
      <c r="K49" s="411"/>
      <c r="L49" s="411"/>
      <c r="M49" s="411"/>
      <c r="N49" s="411"/>
      <c r="O49" s="411"/>
      <c r="P49" s="411"/>
      <c r="Q49" s="411"/>
      <c r="R49" s="411"/>
      <c r="S49" s="411"/>
      <c r="T49" s="411"/>
      <c r="U49" s="411"/>
      <c r="V49" s="411"/>
      <c r="W49" s="412"/>
    </row>
    <row r="50" spans="2:23" ht="12.75">
      <c r="B50" s="410"/>
      <c r="C50" s="411"/>
      <c r="D50" s="411"/>
      <c r="E50" s="411"/>
      <c r="F50" s="411"/>
      <c r="G50" s="411"/>
      <c r="H50" s="411"/>
      <c r="I50" s="411"/>
      <c r="J50" s="411"/>
      <c r="K50" s="411"/>
      <c r="L50" s="411"/>
      <c r="M50" s="411"/>
      <c r="N50" s="411"/>
      <c r="O50" s="411"/>
      <c r="P50" s="411"/>
      <c r="Q50" s="411"/>
      <c r="R50" s="411"/>
      <c r="S50" s="411"/>
      <c r="T50" s="411"/>
      <c r="U50" s="411"/>
      <c r="V50" s="411"/>
      <c r="W50" s="412"/>
    </row>
    <row r="51" spans="2:23" ht="12.75">
      <c r="B51" s="410"/>
      <c r="C51" s="411"/>
      <c r="D51" s="411"/>
      <c r="E51" s="411"/>
      <c r="F51" s="411"/>
      <c r="G51" s="411"/>
      <c r="H51" s="411"/>
      <c r="I51" s="411"/>
      <c r="J51" s="411"/>
      <c r="K51" s="411"/>
      <c r="L51" s="411"/>
      <c r="M51" s="411"/>
      <c r="N51" s="411"/>
      <c r="O51" s="411"/>
      <c r="P51" s="411"/>
      <c r="Q51" s="411"/>
      <c r="R51" s="411"/>
      <c r="S51" s="411"/>
      <c r="T51" s="411"/>
      <c r="U51" s="411"/>
      <c r="V51" s="411"/>
      <c r="W51" s="412"/>
    </row>
    <row r="52" spans="2:23" ht="12.75">
      <c r="B52" s="410"/>
      <c r="C52" s="411"/>
      <c r="D52" s="411"/>
      <c r="E52" s="411"/>
      <c r="F52" s="411"/>
      <c r="G52" s="411"/>
      <c r="H52" s="411"/>
      <c r="I52" s="411"/>
      <c r="J52" s="411"/>
      <c r="K52" s="411"/>
      <c r="L52" s="411"/>
      <c r="M52" s="411"/>
      <c r="N52" s="411"/>
      <c r="O52" s="411"/>
      <c r="P52" s="411"/>
      <c r="Q52" s="411"/>
      <c r="R52" s="411"/>
      <c r="S52" s="411"/>
      <c r="T52" s="411"/>
      <c r="U52" s="411"/>
      <c r="V52" s="411"/>
      <c r="W52" s="412"/>
    </row>
    <row r="53" spans="2:23" ht="13.5" thickBot="1">
      <c r="B53" s="413"/>
      <c r="C53" s="414"/>
      <c r="D53" s="414"/>
      <c r="E53" s="414"/>
      <c r="F53" s="414"/>
      <c r="G53" s="414"/>
      <c r="H53" s="414"/>
      <c r="I53" s="414"/>
      <c r="J53" s="414"/>
      <c r="K53" s="414"/>
      <c r="L53" s="414"/>
      <c r="M53" s="414"/>
      <c r="N53" s="414"/>
      <c r="O53" s="414"/>
      <c r="P53" s="414"/>
      <c r="Q53" s="414"/>
      <c r="R53" s="414"/>
      <c r="S53" s="414"/>
      <c r="T53" s="414"/>
      <c r="U53" s="414"/>
      <c r="V53" s="414"/>
      <c r="W53" s="415"/>
    </row>
    <row r="54" spans="2:23" ht="18.75" customHeight="1" thickBot="1" thickTop="1">
      <c r="B54" s="76" t="s">
        <v>187</v>
      </c>
      <c r="C54" s="416" t="str">
        <f>DELEGÁT!B9</f>
        <v>Ing. Igor Karlubík</v>
      </c>
      <c r="D54" s="417"/>
      <c r="E54" s="417"/>
      <c r="F54" s="417"/>
      <c r="G54" s="417"/>
      <c r="H54" s="417"/>
      <c r="I54" s="418"/>
      <c r="J54" s="419" t="s">
        <v>188</v>
      </c>
      <c r="K54" s="419"/>
      <c r="L54" s="419"/>
      <c r="M54" s="420"/>
      <c r="N54" s="421">
        <f>DELEGÁT!F8</f>
        <v>44545</v>
      </c>
      <c r="O54" s="422"/>
      <c r="P54" s="422"/>
      <c r="Q54" s="422"/>
      <c r="R54" s="422"/>
      <c r="S54" s="422"/>
      <c r="T54" s="422"/>
      <c r="U54" s="423"/>
      <c r="V54" s="424"/>
      <c r="W54" s="425"/>
    </row>
    <row r="55" spans="2:23" ht="21" customHeight="1" thickBot="1" thickTop="1">
      <c r="B55" s="426" t="s">
        <v>166</v>
      </c>
      <c r="C55" s="427"/>
      <c r="D55" s="427"/>
      <c r="E55" s="427"/>
      <c r="F55" s="427"/>
      <c r="G55" s="427"/>
      <c r="H55" s="427"/>
      <c r="I55" s="427"/>
      <c r="J55" s="427"/>
      <c r="K55" s="427"/>
      <c r="L55" s="427"/>
      <c r="M55" s="427"/>
      <c r="N55" s="427"/>
      <c r="O55" s="427"/>
      <c r="P55" s="427"/>
      <c r="Q55" s="427"/>
      <c r="R55" s="427"/>
      <c r="S55" s="427"/>
      <c r="T55" s="427"/>
      <c r="U55" s="427"/>
      <c r="V55" s="427"/>
      <c r="W55" s="428"/>
    </row>
    <row r="56" ht="13.5" thickTop="1"/>
  </sheetData>
  <sheetProtection password="CE88" sheet="1" formatCells="0" selectLockedCells="1"/>
  <mergeCells count="134">
    <mergeCell ref="C54:I54"/>
    <mergeCell ref="J54:M54"/>
    <mergeCell ref="N54:T54"/>
    <mergeCell ref="U54:W54"/>
    <mergeCell ref="B55:W55"/>
    <mergeCell ref="G27:J27"/>
    <mergeCell ref="B48:W48"/>
    <mergeCell ref="B49:W49"/>
    <mergeCell ref="B50:W50"/>
    <mergeCell ref="B51:W51"/>
    <mergeCell ref="F46:H46"/>
    <mergeCell ref="I46:W46"/>
    <mergeCell ref="B47:W47"/>
    <mergeCell ref="B52:W52"/>
    <mergeCell ref="B53:W53"/>
    <mergeCell ref="F43:H43"/>
    <mergeCell ref="I43:W43"/>
    <mergeCell ref="F44:H44"/>
    <mergeCell ref="I44:W44"/>
    <mergeCell ref="F45:H45"/>
    <mergeCell ref="I45:W45"/>
    <mergeCell ref="K35:W35"/>
    <mergeCell ref="K36:W36"/>
    <mergeCell ref="K37:W37"/>
    <mergeCell ref="B38:W38"/>
    <mergeCell ref="F39:H39"/>
    <mergeCell ref="I39:W39"/>
    <mergeCell ref="F41:H41"/>
    <mergeCell ref="I41:W41"/>
    <mergeCell ref="B36:E36"/>
    <mergeCell ref="K22:W22"/>
    <mergeCell ref="B5:W5"/>
    <mergeCell ref="B21:W21"/>
    <mergeCell ref="B23:E23"/>
    <mergeCell ref="F23:J23"/>
    <mergeCell ref="K23:W23"/>
    <mergeCell ref="K15:W15"/>
    <mergeCell ref="K16:W16"/>
    <mergeCell ref="K17:W17"/>
    <mergeCell ref="K18:W18"/>
    <mergeCell ref="K7:W7"/>
    <mergeCell ref="K8:W8"/>
    <mergeCell ref="K9:W9"/>
    <mergeCell ref="K10:W10"/>
    <mergeCell ref="K11:W11"/>
    <mergeCell ref="K12:W12"/>
    <mergeCell ref="F13:J13"/>
    <mergeCell ref="F14:J14"/>
    <mergeCell ref="F15:J15"/>
    <mergeCell ref="F16:J16"/>
    <mergeCell ref="F17:J17"/>
    <mergeCell ref="F18:J18"/>
    <mergeCell ref="F7:J7"/>
    <mergeCell ref="F8:J8"/>
    <mergeCell ref="F9:J9"/>
    <mergeCell ref="F10:J10"/>
    <mergeCell ref="F11:J11"/>
    <mergeCell ref="F12:J12"/>
    <mergeCell ref="B19:E19"/>
    <mergeCell ref="B20:E20"/>
    <mergeCell ref="B22:E22"/>
    <mergeCell ref="I40:W40"/>
    <mergeCell ref="F40:H40"/>
    <mergeCell ref="F24:J24"/>
    <mergeCell ref="F25:J25"/>
    <mergeCell ref="F26:J26"/>
    <mergeCell ref="K19:W19"/>
    <mergeCell ref="K20:W20"/>
    <mergeCell ref="B10:E10"/>
    <mergeCell ref="B11:E11"/>
    <mergeCell ref="B12:E12"/>
    <mergeCell ref="B13:E13"/>
    <mergeCell ref="B7:E7"/>
    <mergeCell ref="B8:E8"/>
    <mergeCell ref="K27:W27"/>
    <mergeCell ref="K28:W28"/>
    <mergeCell ref="B14:E14"/>
    <mergeCell ref="B24:E24"/>
    <mergeCell ref="B25:E25"/>
    <mergeCell ref="B26:E26"/>
    <mergeCell ref="B27:E27"/>
    <mergeCell ref="B28:E28"/>
    <mergeCell ref="B15:E15"/>
    <mergeCell ref="B16:E16"/>
    <mergeCell ref="K33:W33"/>
    <mergeCell ref="K34:W34"/>
    <mergeCell ref="B37:E37"/>
    <mergeCell ref="B29:W29"/>
    <mergeCell ref="K13:W13"/>
    <mergeCell ref="K14:W14"/>
    <mergeCell ref="B30:E30"/>
    <mergeCell ref="K30:W30"/>
    <mergeCell ref="B31:E31"/>
    <mergeCell ref="F30:G30"/>
    <mergeCell ref="B32:E32"/>
    <mergeCell ref="B33:E33"/>
    <mergeCell ref="F42:H42"/>
    <mergeCell ref="I42:W42"/>
    <mergeCell ref="F36:G36"/>
    <mergeCell ref="F37:G37"/>
    <mergeCell ref="H32:J32"/>
    <mergeCell ref="H33:J33"/>
    <mergeCell ref="H36:J36"/>
    <mergeCell ref="H37:J37"/>
    <mergeCell ref="B17:E17"/>
    <mergeCell ref="B18:E18"/>
    <mergeCell ref="C2:W2"/>
    <mergeCell ref="B3:G4"/>
    <mergeCell ref="H3:R4"/>
    <mergeCell ref="S3:W4"/>
    <mergeCell ref="F6:J6"/>
    <mergeCell ref="K6:W6"/>
    <mergeCell ref="B6:E6"/>
    <mergeCell ref="B9:E9"/>
    <mergeCell ref="H34:J34"/>
    <mergeCell ref="H35:J35"/>
    <mergeCell ref="B34:E34"/>
    <mergeCell ref="B35:E35"/>
    <mergeCell ref="H30:J30"/>
    <mergeCell ref="H31:J31"/>
    <mergeCell ref="F32:G32"/>
    <mergeCell ref="F33:G33"/>
    <mergeCell ref="F34:G34"/>
    <mergeCell ref="F35:G35"/>
    <mergeCell ref="K31:W31"/>
    <mergeCell ref="K32:W32"/>
    <mergeCell ref="F28:J28"/>
    <mergeCell ref="F19:J19"/>
    <mergeCell ref="F20:J20"/>
    <mergeCell ref="F22:J22"/>
    <mergeCell ref="K25:W25"/>
    <mergeCell ref="K26:W26"/>
    <mergeCell ref="F31:G31"/>
    <mergeCell ref="K24:W24"/>
  </mergeCells>
  <dataValidations count="5">
    <dataValidation type="list" allowBlank="1" showInputMessage="1" showErrorMessage="1" sqref="F7:J20 H33:H37 H31 F31 F33:F37 H28:J28 H23:J26 G23:G28 F23:F26 F28">
      <formula1>$AE$6:$AE$7</formula1>
    </dataValidation>
    <dataValidation type="list" allowBlank="1" showInputMessage="1" showErrorMessage="1" sqref="F32:J32">
      <formula1>$AE$27:$AE$31</formula1>
    </dataValidation>
    <dataValidation type="list" allowBlank="1" showInputMessage="1" showErrorMessage="1" sqref="C40:C46">
      <formula1>$AD$38:$AE$38</formula1>
    </dataValidation>
    <dataValidation type="list" allowBlank="1" showInputMessage="1" showErrorMessage="1" sqref="F40:H46">
      <formula1>$AD$39:$AD$40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55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 r:id="rId4"/>
  <ignoredErrors>
    <ignoredError sqref="S3 B3" unlocked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</dc:creator>
  <cp:keywords/>
  <dc:description/>
  <cp:lastModifiedBy>Jaroslav Ondogrecula</cp:lastModifiedBy>
  <cp:lastPrinted>2021-12-16T06:56:18Z</cp:lastPrinted>
  <dcterms:created xsi:type="dcterms:W3CDTF">2006-07-19T07:47:00Z</dcterms:created>
  <dcterms:modified xsi:type="dcterms:W3CDTF">2021-12-16T12:30:44Z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