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<sst xmlns="http://schemas.openxmlformats.org/spreadsheetml/2006/main" count="457" uniqueCount="215">
  <si>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</si>
  <si>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</si>
  <si>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</si>
  <si>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</si>
  <si>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</si>
  <si>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</si>
  <si>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</si>
  <si>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</si>
  <si>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</si>
  <si>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</si>
  <si>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</si>
  <si>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</si>
  <si>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</si>
  <si>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</si>
  <si>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</si>
  <si>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</si>
  <si>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</si>
  <si>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</si>
  <si>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</si>
  <si>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</si>
  <si>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</si>
  <si>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</si>
  <si>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</si>
  <si>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</si>
  <si>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</si>
  <si>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</si>
  <si>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</si>
  <si>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</si>
  <si>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</si>
  <si>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</si>
  <si>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</si>
  <si>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</si>
  <si>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</si>
  <si>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</si>
  <si>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</si>
  <si>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</si>
  <si>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</si>
  <si>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</si>
  <si>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</si>
  <si>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</si>
  <si>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</si>
  <si>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</si>
  <si>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</si>
  <si>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</si>
  <si>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</si>
  <si>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</si>
  <si>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</si>
  <si>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</si>
  <si>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</si>
  <si>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</si>
  <si>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</si>
  <si>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</si>
  <si>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</si>
  <si>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</si>
  <si>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</si>
  <si>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</si>
  <si>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</si>
  <si>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</si>
  <si>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</si>
  <si>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</si>
  <si>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</si>
  <si>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</si>
  <si>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</si>
  <si>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</si>
  <si>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</si>
  <si>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</si>
  <si>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</si>
  <si>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</si>
  <si>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</si>
  <si>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</si>
  <si>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</si>
  <si>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</si>
  <si>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</si>
  <si>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</si>
  <si>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</si>
  <si>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</si>
  <si>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</si>
  <si>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</si>
  <si>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</si>
  <si>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</si>
  <si>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</si>
  <si>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</si>
  <si>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</si>
  <si>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</si>
  <si>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</si>
  <si>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</si>
  <si>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</si>
  <si>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</si>
  <si>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</si>
  <si>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</si>
  <si>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</si>
  <si>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</si>
  <si>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</si>
  <si>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</si>
  <si>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</si>
  <si>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</si>
  <si>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</si>
  <si>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</si>
  <si>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</si>
  <si>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</si>
  <si>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</si>
  <si>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</si>
  <si>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</si>
  <si>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</si>
  <si>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</si>
  <si>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</si>
  <si>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</si>
  <si>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</si>
  <si>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</si>
  <si>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</si>
  <si>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</si>
  <si>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</si>
  <si>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</si>
  <si>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</si>
  <si>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</si>
  <si>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</si>
  <si>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</si>
  <si>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</si>
  <si>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</si>
  <si>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</si>
  <si>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</si>
  <si>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</si>
  <si>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</si>
  <si>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</si>
  <si>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</si>
  <si>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</si>
  <si>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</si>
  <si>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</si>
  <si>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</si>
  <si>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</si>
  <si>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</si>
  <si>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</si>
  <si>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</si>
  <si>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</si>
  <si>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</si>
  <si>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</si>
  <si>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</si>
  <si>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</si>
  <si>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</si>
  <si>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</si>
  <si>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</si>
  <si>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</si>
  <si>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</si>
  <si>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</si>
  <si>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</si>
  <si>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</si>
  <si>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</si>
  <si>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</si>
  <si>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</si>
  <si>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</si>
  <si>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</si>
  <si>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</si>
  <si>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</si>
  <si>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</si>
  <si>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</si>
  <si>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</si>
  <si>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</si>
  <si>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</si>
  <si>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</si>
  <si>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</si>
  <si>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</si>
  <si>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</si>
  <si>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</si>
  <si>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</si>
  <si>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</si>
  <si>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</si>
  <si>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</si>
  <si>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</si>
  <si>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</si>
  <si>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</si>
  <si>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</si>
  <si>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</si>
  <si>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</si>
  <si>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</si>
  <si>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</si>
  <si>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</si>
  <si>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</si>
  <si>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</si>
  <si>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</si>
  <si>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</si>
  <si>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</si>
  <si>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</si>
  <si>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</si>
  <si>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</si>
  <si>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</si>
  <si>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</si>
  <si>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</si>
  <si>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</si>
  <si>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</si>
  <si>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</si>
  <si>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</si>
  <si>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</si>
  <si>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MŠK Považská Bystrica</t>
  </si>
  <si>
    <t>ŠH P.Bystrica</t>
  </si>
  <si>
    <t>0</t>
  </si>
  <si>
    <t>jondogrecula@gmail.com</t>
  </si>
  <si>
    <t>x</t>
  </si>
  <si>
    <t>ok</t>
  </si>
  <si>
    <t>MUDr. Kallo</t>
  </si>
  <si>
    <t>Rozhovor na ploche, TK nebola</t>
  </si>
  <si>
    <t>HK Kúpele Bojnice</t>
  </si>
  <si>
    <t>nemám, drobné nedostatky vydiskutované na pozápasovom hodnotení</t>
  </si>
  <si>
    <t>SPM-12</t>
  </si>
  <si>
    <t>19.00</t>
  </si>
  <si>
    <t>3/3</t>
  </si>
  <si>
    <t>2/0</t>
  </si>
  <si>
    <t>Pokračovať v nastolenom trende</t>
  </si>
  <si>
    <t>Veľmi dobre nastavená línia pasívnej hry a udržaná až do konca zápasu, 7m hody-veľmi dobré posudzovanie postavenia brániaceho hráča, aj keď to bol ľahký zápas, mladá dvojička si udržala koncentráciu až do konca zápasu</t>
  </si>
  <si>
    <t>HU: p.Gardian + 6</t>
  </si>
  <si>
    <t>TK nebol, rozhovor na ploche</t>
  </si>
  <si>
    <t>v zmysle rozpisu SP 2021/2022</t>
  </si>
  <si>
    <t>Č/Z: p.Starosta/p.Chabada</t>
  </si>
  <si>
    <t>Opatrenia Covid 19: ok, Hymna:ok</t>
  </si>
  <si>
    <t>Hráči domácich č. 10 Hozman  Josef a č. 16 Vernarský Matej nastúpili na zápas na OP - viď ČP</t>
  </si>
  <si>
    <t>korektné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</si>
</sst>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">
      <selection activeCell="H26" sqref="H26:W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202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192</v>
      </c>
      <c r="C6" s="111"/>
      <c r="D6" s="111"/>
      <c r="E6" s="111"/>
      <c r="F6" s="111"/>
      <c r="G6" s="111" t="s">
        <v>200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193</v>
      </c>
      <c r="C8" s="89"/>
      <c r="D8" s="89"/>
      <c r="E8" s="89"/>
      <c r="F8" s="90">
        <v>43858</v>
      </c>
      <c r="G8" s="89"/>
      <c r="H8" s="89"/>
      <c r="I8" s="89"/>
      <c r="J8" s="89"/>
      <c r="K8" s="89"/>
      <c r="L8" s="89"/>
      <c r="M8" s="89"/>
      <c r="N8" s="89"/>
      <c r="O8" s="89"/>
      <c r="P8" s="91" t="s">
        <v>203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80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107</v>
      </c>
      <c r="C11" s="181" t="s">
        <v>165</v>
      </c>
      <c r="D11" s="181"/>
      <c r="E11" s="181"/>
      <c r="F11" s="182"/>
      <c r="G11" s="190" t="s">
        <v>160</v>
      </c>
      <c r="H11" s="133">
        <v>41</v>
      </c>
      <c r="I11" s="134"/>
      <c r="J11" s="137">
        <v>24</v>
      </c>
      <c r="K11" s="134"/>
      <c r="L11" s="203" t="s">
        <v>204</v>
      </c>
      <c r="M11" s="203"/>
      <c r="N11" s="201">
        <v>1</v>
      </c>
      <c r="O11" s="202"/>
      <c r="P11" s="130">
        <v>4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194</v>
      </c>
      <c r="U12" s="211" t="s">
        <v>194</v>
      </c>
      <c r="V12" s="211"/>
      <c r="W12" s="1" t="s">
        <v>194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111</v>
      </c>
      <c r="C13" s="183" t="s">
        <v>165</v>
      </c>
      <c r="D13" s="184"/>
      <c r="E13" s="184"/>
      <c r="F13" s="184"/>
      <c r="G13" s="190" t="s">
        <v>56</v>
      </c>
      <c r="H13" s="133">
        <v>22</v>
      </c>
      <c r="I13" s="134"/>
      <c r="J13" s="137">
        <v>13</v>
      </c>
      <c r="K13" s="134"/>
      <c r="L13" s="203" t="s">
        <v>205</v>
      </c>
      <c r="M13" s="203"/>
      <c r="N13" s="201">
        <v>1</v>
      </c>
      <c r="O13" s="202"/>
      <c r="P13" s="130">
        <v>4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194</v>
      </c>
      <c r="U14" s="215" t="s">
        <v>194</v>
      </c>
      <c r="V14" s="215"/>
      <c r="W14" s="47" t="s">
        <v>194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195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12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 t="s">
        <v>196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196</v>
      </c>
      <c r="G21" s="7"/>
      <c r="H21" s="150" t="s">
        <v>207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196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/>
      <c r="G23" s="7" t="s">
        <v>196</v>
      </c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196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196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196</v>
      </c>
      <c r="G26" s="7"/>
      <c r="H26" s="96" t="s">
        <v>201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40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196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196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196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206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16" sqref="F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SPM-12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MŠK Považská Bystrica</v>
      </c>
      <c r="C6" s="285"/>
      <c r="D6" s="285"/>
      <c r="E6" s="285"/>
      <c r="F6" s="285"/>
      <c r="G6" s="285" t="str">
        <f>DELEGÁT!G6</f>
        <v>HK Kúpele Bojnice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P.Bystrica</v>
      </c>
      <c r="C8" s="291"/>
      <c r="D8" s="291"/>
      <c r="E8" s="291"/>
      <c r="F8" s="292">
        <f>DELEGÁT!F8</f>
        <v>43858</v>
      </c>
      <c r="G8" s="293"/>
      <c r="H8" s="293"/>
      <c r="I8" s="293"/>
      <c r="J8" s="293"/>
      <c r="K8" s="293"/>
      <c r="L8" s="293"/>
      <c r="M8" s="293"/>
      <c r="N8" s="293"/>
      <c r="O8" s="293"/>
      <c r="P8" s="294" t="str">
        <f>DELEGÁT!P8</f>
        <v>19.00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Jaroslav Ondogrecula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Maroš Nagy, ml.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41</v>
      </c>
      <c r="I11" s="263"/>
      <c r="J11" s="263">
        <f>DELEGÁT!J11</f>
        <v>24</v>
      </c>
      <c r="K11" s="263"/>
      <c r="L11" s="245" t="str">
        <f>DELEGÁT!L11</f>
        <v>3/3</v>
      </c>
      <c r="M11" s="245"/>
      <c r="N11" s="245">
        <f>DELEGÁT!N11</f>
        <v>1</v>
      </c>
      <c r="O11" s="245"/>
      <c r="P11" s="247">
        <f>DELEGÁT!P11</f>
        <v>4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Patrik Papaj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22</v>
      </c>
      <c r="I13" s="263"/>
      <c r="J13" s="263">
        <f>DELEGÁT!J13</f>
        <v>13</v>
      </c>
      <c r="K13" s="263"/>
      <c r="L13" s="245" t="str">
        <f>DELEGÁT!L13</f>
        <v>2/0</v>
      </c>
      <c r="M13" s="245"/>
      <c r="N13" s="245">
        <f>DELEGÁT!N13</f>
        <v>1</v>
      </c>
      <c r="O13" s="245"/>
      <c r="P13" s="247">
        <f>DELEGÁT!P13</f>
        <v>4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0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/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/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/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0</v>
      </c>
      <c r="AE26" s="18">
        <f>SUM(AE15:AE24)</f>
        <v>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/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3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SPM-12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197</v>
      </c>
      <c r="G7" s="380"/>
      <c r="H7" s="380"/>
      <c r="I7" s="380"/>
      <c r="J7" s="380"/>
      <c r="K7" s="377" t="s">
        <v>208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197</v>
      </c>
      <c r="G8" s="379"/>
      <c r="H8" s="379"/>
      <c r="I8" s="379"/>
      <c r="J8" s="379"/>
      <c r="K8" s="353" t="s">
        <v>210</v>
      </c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197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197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197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197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197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197</v>
      </c>
      <c r="G14" s="379"/>
      <c r="H14" s="379"/>
      <c r="I14" s="379"/>
      <c r="J14" s="379"/>
      <c r="K14" s="353" t="s">
        <v>211</v>
      </c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197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197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197</v>
      </c>
      <c r="G17" s="379"/>
      <c r="H17" s="379"/>
      <c r="I17" s="379"/>
      <c r="J17" s="379"/>
      <c r="K17" s="353" t="s">
        <v>209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197</v>
      </c>
      <c r="G18" s="379"/>
      <c r="H18" s="379"/>
      <c r="I18" s="379"/>
      <c r="J18" s="379"/>
      <c r="K18" s="353" t="s">
        <v>198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197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197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197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197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197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197</v>
      </c>
      <c r="G26" s="379"/>
      <c r="H26" s="379"/>
      <c r="I26" s="379"/>
      <c r="J26" s="379"/>
      <c r="K26" s="353" t="s">
        <v>214</v>
      </c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197</v>
      </c>
      <c r="H27" s="326"/>
      <c r="I27" s="326"/>
      <c r="J27" s="327"/>
      <c r="K27" s="353">
        <v>100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197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197</v>
      </c>
      <c r="G31" s="427"/>
      <c r="H31" s="426" t="s">
        <v>197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177</v>
      </c>
      <c r="G32" s="406"/>
      <c r="H32" s="405" t="s">
        <v>56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197</v>
      </c>
      <c r="G33" s="406"/>
      <c r="H33" s="405" t="s">
        <v>197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197</v>
      </c>
      <c r="G34" s="406"/>
      <c r="H34" s="405" t="s">
        <v>197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197</v>
      </c>
      <c r="G35" s="406"/>
      <c r="H35" s="405" t="s">
        <v>197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196</v>
      </c>
      <c r="G36" s="406"/>
      <c r="H36" s="405" t="s">
        <v>196</v>
      </c>
      <c r="I36" s="379"/>
      <c r="J36" s="406"/>
      <c r="K36" s="352" t="s">
        <v>199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212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213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Ing. Jaroslav Ondogrecula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43858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2022-01-29T13:22:01Z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