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510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<sst xmlns="http://schemas.openxmlformats.org/spreadsheetml/2006/main" count="464" uniqueCount="212">
  <si>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</si>
  <si>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</si>
  <si>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</si>
  <si>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</si>
  <si>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</si>
  <si>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</si>
  <si>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</si>
  <si>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</si>
  <si>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</si>
  <si>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</si>
  <si>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</si>
  <si>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</si>
  <si>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</si>
  <si>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</si>
  <si>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</si>
  <si>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</si>
  <si>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</si>
  <si>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</si>
  <si>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</si>
  <si>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</si>
  <si>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</si>
  <si>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</si>
  <si>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</si>
  <si>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</si>
  <si>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</si>
  <si>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</si>
  <si>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</si>
  <si>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</si>
  <si>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</si>
  <si>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</si>
  <si>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</si>
  <si>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</si>
  <si>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</si>
  <si>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</si>
  <si>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</si>
  <si>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</si>
  <si>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</si>
  <si>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</si>
  <si>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</si>
  <si>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</si>
  <si>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</si>
  <si>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</si>
  <si>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</si>
  <si>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</si>
  <si>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</si>
  <si>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</si>
  <si>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</si>
  <si>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</si>
  <si>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</si>
  <si>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</si>
  <si>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</si>
  <si>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</si>
  <si>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</si>
  <si>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</si>
  <si>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</si>
  <si>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</si>
  <si>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</si>
  <si>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</si>
  <si>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</si>
  <si>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</si>
  <si>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</si>
  <si>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</si>
  <si>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</si>
  <si>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</si>
  <si>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</si>
  <si>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</si>
  <si>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</si>
  <si>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</si>
  <si>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</si>
  <si>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</si>
  <si>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</si>
  <si>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</si>
  <si>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</si>
  <si>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</si>
  <si>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</si>
  <si>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</si>
  <si>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</si>
  <si>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</si>
  <si>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</si>
  <si>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</si>
  <si>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</si>
  <si>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</si>
  <si>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</si>
  <si>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</si>
  <si>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</si>
  <si>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</si>
  <si>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</si>
  <si>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</si>
  <si>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</si>
  <si>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</si>
  <si>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</si>
  <si>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</si>
  <si>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</si>
  <si>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</si>
  <si>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</si>
  <si>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</si>
  <si>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</si>
  <si>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</si>
  <si>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</si>
  <si>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</si>
  <si>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</si>
  <si>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</si>
  <si>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</si>
  <si>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</si>
  <si>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</si>
  <si>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</si>
  <si>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</si>
  <si>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</si>
  <si>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</si>
  <si>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</si>
  <si>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</si>
  <si>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</si>
  <si>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</si>
  <si>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</si>
  <si>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</si>
  <si>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</si>
  <si>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</si>
  <si>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</si>
  <si>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</si>
  <si>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</si>
  <si>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</si>
  <si>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</si>
  <si>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</si>
  <si>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</si>
  <si>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</si>
  <si>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</si>
  <si>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</si>
  <si>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</si>
  <si>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</si>
  <si>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</si>
  <si>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</si>
  <si>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</si>
  <si>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</si>
  <si>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</si>
  <si>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</si>
  <si>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</si>
  <si>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</si>
  <si>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</si>
  <si>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</si>
  <si>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</si>
  <si>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</si>
  <si>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</si>
  <si>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</si>
  <si>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</si>
  <si>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</si>
  <si>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</si>
  <si>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</si>
  <si>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</si>
  <si>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</si>
  <si>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</si>
  <si>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</si>
  <si>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</si>
  <si>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</si>
  <si>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</si>
  <si>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</si>
  <si>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</si>
  <si>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</si>
  <si>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</si>
  <si>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</si>
  <si>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</si>
  <si>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</si>
  <si>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</si>
  <si>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</si>
  <si>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</si>
  <si>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</si>
  <si>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</si>
  <si>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</si>
  <si>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</si>
  <si>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</si>
  <si>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</si>
  <si>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</si>
  <si>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</si>
  <si>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</si>
  <si>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</si>
  <si>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</si>
  <si>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</si>
  <si>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</si>
  <si>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</si>
  <si>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</si>
  <si>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</si>
  <si>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</si>
  <si>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</si>
  <si>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</si>
  <si>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</si>
  <si>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</si>
  <si>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</si>
  <si>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</si>
  <si>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</si>
  <si>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</si>
  <si>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</si>
  <si>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</si>
  <si>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Jakub Šmalo</t>
  </si>
  <si>
    <t>peter.hascik@uniag.sk , smalojakub@gmail.com</t>
  </si>
  <si>
    <t>Martin Bohuniczký</t>
  </si>
  <si>
    <t>Márk Szerencsés</t>
  </si>
  <si>
    <r>
      <t>Ing. Zuzana F</t>
    </r>
    <r>
      <rPr>
        <sz val="12"/>
        <color indexed="9"/>
        <rFont val="Calibri"/>
        <family val="2"/>
      </rPr>
      <t>ü</t>
    </r>
    <r>
      <rPr>
        <sz val="12"/>
        <color indexed="9"/>
        <rFont val="Calibri"/>
        <family val="2"/>
      </rPr>
      <t>leová</t>
    </r>
  </si>
  <si>
    <t>Mgr. Tomáš Palovčák</t>
  </si>
  <si>
    <t>SPZ-06</t>
  </si>
  <si>
    <t>MŠK Iuventa Michalovce</t>
  </si>
  <si>
    <t>HC DAC Dunajská Streda</t>
  </si>
  <si>
    <t>Topoľčany</t>
  </si>
  <si>
    <t>3/2</t>
  </si>
  <si>
    <t>7/6</t>
  </si>
  <si>
    <t>0</t>
  </si>
  <si>
    <t>karlubik@plastex.sk</t>
  </si>
  <si>
    <t>nemám</t>
  </si>
  <si>
    <t>Len jednu vec mám: udržať 100% koncentráciu po celý zápas. Výhody boli poskytované veľmi dobre a citlivo, ale pri dvoch situáciách bolo zapískané predčasne a raz to malo aj vplyv na gólové zakončenie. Inak ale veľmi dobrý výkon.</t>
  </si>
  <si>
    <r>
      <t xml:space="preserve">Veľmi dobre zvládnutý dramatický zápas. Až na 2 výnimky veľmi citlivo poskytované </t>
    </r>
    <r>
      <rPr>
        <b/>
        <sz val="11"/>
        <rFont val="Calibri"/>
        <family val="2"/>
      </rPr>
      <t>výhody</t>
    </r>
    <r>
      <rPr>
        <sz val="11"/>
        <rFont val="Calibri"/>
        <family val="2"/>
      </rPr>
      <t xml:space="preserve">. Výborne posudzované </t>
    </r>
    <r>
      <rPr>
        <b/>
        <sz val="11"/>
        <rFont val="Calibri"/>
        <family val="2"/>
      </rPr>
      <t>útočné fauly</t>
    </r>
    <r>
      <rPr>
        <sz val="11"/>
        <rFont val="Calibri"/>
        <family val="2"/>
      </rPr>
      <t xml:space="preserve">. Veľmi skúsene nastavená a hlavne aj udržaná </t>
    </r>
    <r>
      <rPr>
        <b/>
        <sz val="11"/>
        <rFont val="Calibri"/>
        <family val="2"/>
      </rPr>
      <t>línia progresivity</t>
    </r>
    <r>
      <rPr>
        <sz val="11"/>
        <rFont val="Calibri"/>
        <family val="2"/>
      </rPr>
      <t xml:space="preserve"> po celý zápas, vrátane správnych vylúčení v posledných minútach zápasu. Presvedčivé  </t>
    </r>
    <r>
      <rPr>
        <b/>
        <sz val="11"/>
        <rFont val="Calibri"/>
        <family val="2"/>
      </rPr>
      <t>nebojácne pôsobenie</t>
    </r>
    <r>
      <rPr>
        <sz val="11"/>
        <rFont val="Calibri"/>
        <family val="2"/>
      </rPr>
      <t xml:space="preserve"> na ihrisku.</t>
    </r>
  </si>
  <si>
    <t>Štefan Grach</t>
  </si>
  <si>
    <t>450 divákov</t>
  </si>
  <si>
    <t>TK nebola</t>
  </si>
  <si>
    <t>Úvodný nástup a aj záverečný ceremoniál v zmysle reglementu SPŽ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</si>
</sst>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\ _E_U_R_-;\-* #,##0\ _E_U_R_-;_-* &quot;-&quot;\ _E_U_R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40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8" fillId="0" borderId="22" xfId="0" applyFont="1" applyBorder="1" applyAlignment="1" applyProtection="1">
      <alignment/>
      <protection/>
    </xf>
    <xf numFmtId="0" fontId="30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8" fillId="0" borderId="24" xfId="0" applyFont="1" applyBorder="1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vertical="top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8" fillId="0" borderId="12" xfId="33" applyFont="1" applyBorder="1" applyAlignment="1" applyProtection="1">
      <alignment horizontal="center" vertical="center"/>
      <protection/>
    </xf>
    <xf numFmtId="171" fontId="8" fillId="0" borderId="10" xfId="33" applyFont="1" applyBorder="1" applyAlignment="1" applyProtection="1">
      <alignment horizontal="center" vertical="center"/>
      <protection/>
    </xf>
    <xf numFmtId="171" fontId="8" fillId="0" borderId="21" xfId="33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/>
    </xf>
    <xf numFmtId="0" fontId="11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11" fillId="30" borderId="28" xfId="0" applyNumberFormat="1" applyFont="1" applyFill="1" applyBorder="1" applyAlignment="1" applyProtection="1">
      <alignment horizontal="center" vertical="center"/>
      <protection locked="0"/>
    </xf>
    <xf numFmtId="0" fontId="11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11" fillId="30" borderId="31" xfId="0" applyFont="1" applyFill="1" applyBorder="1" applyAlignment="1" applyProtection="1">
      <alignment horizontal="center" vertical="center"/>
      <protection locked="0"/>
    </xf>
    <xf numFmtId="0" fontId="11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11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11" fillId="31" borderId="18" xfId="0" applyFont="1" applyFill="1" applyBorder="1" applyAlignment="1" applyProtection="1">
      <alignment horizontal="center" vertical="center"/>
      <protection/>
    </xf>
    <xf numFmtId="0" fontId="27" fillId="31" borderId="20" xfId="0" applyFont="1" applyFill="1" applyBorder="1" applyAlignment="1" applyProtection="1">
      <alignment horizontal="center" vertical="center"/>
      <protection/>
    </xf>
    <xf numFmtId="0" fontId="11" fillId="32" borderId="18" xfId="0" applyFont="1" applyFill="1" applyBorder="1" applyAlignment="1" applyProtection="1">
      <alignment horizontal="center" vertical="center"/>
      <protection/>
    </xf>
    <xf numFmtId="0" fontId="27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8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8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30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11" fillId="35" borderId="49" xfId="0" applyFont="1" applyFill="1" applyBorder="1" applyAlignment="1" applyProtection="1">
      <alignment horizontal="left" vertical="center"/>
      <protection locked="0"/>
    </xf>
    <xf numFmtId="0" fontId="11" fillId="35" borderId="50" xfId="0" applyFont="1" applyFill="1" applyBorder="1" applyAlignment="1" applyProtection="1">
      <alignment horizontal="left" vertical="center"/>
      <protection locked="0"/>
    </xf>
    <xf numFmtId="0" fontId="11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7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11" fillId="0" borderId="58" xfId="0" applyFont="1" applyBorder="1" applyAlignment="1" applyProtection="1">
      <alignment horizontal="left" vertical="top" wrapText="1"/>
      <protection locked="0"/>
    </xf>
    <xf numFmtId="0" fontId="28" fillId="0" borderId="59" xfId="0" applyFont="1" applyBorder="1" applyAlignment="1" applyProtection="1">
      <alignment horizontal="left" vertical="top" wrapText="1"/>
      <protection locked="0"/>
    </xf>
    <xf numFmtId="0" fontId="28" fillId="0" borderId="60" xfId="0" applyFont="1" applyBorder="1" applyAlignment="1" applyProtection="1">
      <alignment horizontal="left" vertical="top" wrapText="1"/>
      <protection locked="0"/>
    </xf>
    <xf numFmtId="0" fontId="28" fillId="0" borderId="37" xfId="0" applyFont="1" applyBorder="1" applyAlignment="1" applyProtection="1">
      <alignment horizontal="left" vertical="top" wrapText="1"/>
      <protection locked="0"/>
    </xf>
    <xf numFmtId="0" fontId="28" fillId="0" borderId="11" xfId="0" applyFont="1" applyBorder="1" applyAlignment="1" applyProtection="1">
      <alignment horizontal="left" vertical="top" wrapText="1"/>
      <protection locked="0"/>
    </xf>
    <xf numFmtId="0" fontId="28" fillId="0" borderId="10" xfId="0" applyFont="1" applyBorder="1" applyAlignment="1" applyProtection="1">
      <alignment horizontal="left" vertical="top" wrapText="1"/>
      <protection locked="0"/>
    </xf>
    <xf numFmtId="0" fontId="28" fillId="0" borderId="61" xfId="0" applyFont="1" applyBorder="1" applyAlignment="1" applyProtection="1">
      <alignment horizontal="left" vertical="top" wrapText="1"/>
      <protection locked="0"/>
    </xf>
    <xf numFmtId="0" fontId="28" fillId="0" borderId="57" xfId="0" applyFont="1" applyBorder="1" applyAlignment="1" applyProtection="1">
      <alignment horizontal="left" vertical="top" wrapText="1"/>
      <protection locked="0"/>
    </xf>
    <xf numFmtId="0" fontId="28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27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7" fillId="31" borderId="14" xfId="0" applyFont="1" applyFill="1" applyBorder="1" applyAlignment="1" applyProtection="1">
      <alignment horizontal="center" vertical="center"/>
      <protection/>
    </xf>
    <xf numFmtId="0" fontId="27" fillId="31" borderId="11" xfId="0" applyFont="1" applyFill="1" applyBorder="1" applyAlignment="1" applyProtection="1">
      <alignment horizontal="center" vertical="center"/>
      <protection/>
    </xf>
    <xf numFmtId="0" fontId="27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11" fillId="0" borderId="59" xfId="0" applyFont="1" applyBorder="1" applyAlignment="1" applyProtection="1">
      <alignment horizontal="left" vertical="top" wrapText="1"/>
      <protection locked="0"/>
    </xf>
    <xf numFmtId="0" fontId="11" fillId="0" borderId="60" xfId="0" applyFont="1" applyBorder="1" applyAlignment="1" applyProtection="1">
      <alignment horizontal="left" vertical="top" wrapText="1"/>
      <protection locked="0"/>
    </xf>
    <xf numFmtId="0" fontId="11" fillId="0" borderId="37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67" xfId="0" applyFont="1" applyBorder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7" fillId="30" borderId="68" xfId="0" applyFont="1" applyFill="1" applyBorder="1" applyAlignment="1" applyProtection="1">
      <alignment horizontal="center" vertical="center" wrapText="1"/>
      <protection/>
    </xf>
    <xf numFmtId="0" fontId="27" fillId="30" borderId="69" xfId="0" applyFont="1" applyFill="1" applyBorder="1" applyAlignment="1" applyProtection="1">
      <alignment horizontal="center" vertical="center" wrapText="1"/>
      <protection/>
    </xf>
    <xf numFmtId="0" fontId="27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7" fillId="31" borderId="74" xfId="0" applyFont="1" applyFill="1" applyBorder="1" applyAlignment="1" applyProtection="1">
      <alignment horizontal="center" vertical="center" wrapText="1"/>
      <protection/>
    </xf>
    <xf numFmtId="0" fontId="27" fillId="31" borderId="75" xfId="0" applyFont="1" applyFill="1" applyBorder="1" applyAlignment="1" applyProtection="1">
      <alignment horizontal="center" vertical="center" wrapText="1"/>
      <protection/>
    </xf>
    <xf numFmtId="0" fontId="27" fillId="31" borderId="65" xfId="0" applyFont="1" applyFill="1" applyBorder="1" applyAlignment="1" applyProtection="1">
      <alignment horizontal="center" vertical="center" wrapText="1"/>
      <protection/>
    </xf>
    <xf numFmtId="0" fontId="11" fillId="0" borderId="76" xfId="0" applyFont="1" applyBorder="1" applyAlignment="1" applyProtection="1">
      <alignment horizontal="left" vertical="top" wrapText="1"/>
      <protection locked="0"/>
    </xf>
    <xf numFmtId="0" fontId="28" fillId="0" borderId="77" xfId="0" applyFont="1" applyBorder="1" applyAlignment="1" applyProtection="1">
      <alignment horizontal="left" vertical="top" wrapText="1"/>
      <protection locked="0"/>
    </xf>
    <xf numFmtId="0" fontId="28" fillId="0" borderId="78" xfId="0" applyFont="1" applyBorder="1" applyAlignment="1" applyProtection="1">
      <alignment horizontal="left" vertical="top" wrapText="1"/>
      <protection locked="0"/>
    </xf>
    <xf numFmtId="0" fontId="28" fillId="0" borderId="24" xfId="0" applyFont="1" applyBorder="1" applyAlignment="1" applyProtection="1">
      <alignment horizontal="left" vertical="top" wrapText="1"/>
      <protection locked="0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28" fillId="0" borderId="22" xfId="0" applyFont="1" applyBorder="1" applyAlignment="1" applyProtection="1">
      <alignment horizontal="left" vertical="top" wrapText="1"/>
      <protection locked="0"/>
    </xf>
    <xf numFmtId="0" fontId="28" fillId="0" borderId="79" xfId="0" applyFont="1" applyBorder="1" applyAlignment="1" applyProtection="1">
      <alignment horizontal="left" vertical="top" wrapText="1"/>
      <protection locked="0"/>
    </xf>
    <xf numFmtId="0" fontId="28" fillId="0" borderId="80" xfId="0" applyFont="1" applyBorder="1" applyAlignment="1" applyProtection="1">
      <alignment horizontal="left" vertical="top" wrapText="1"/>
      <protection locked="0"/>
    </xf>
    <xf numFmtId="0" fontId="28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8" fillId="0" borderId="25" xfId="0" applyFont="1" applyBorder="1" applyAlignment="1" applyProtection="1">
      <alignment horizontal="center" vertical="top" wrapText="1"/>
      <protection/>
    </xf>
    <xf numFmtId="0" fontId="28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8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7" fillId="31" borderId="97" xfId="0" applyFont="1" applyFill="1" applyBorder="1" applyAlignment="1" applyProtection="1">
      <alignment horizontal="center" vertical="center" wrapText="1"/>
      <protection/>
    </xf>
    <xf numFmtId="0" fontId="27" fillId="31" borderId="98" xfId="0" applyFont="1" applyFill="1" applyBorder="1" applyAlignment="1" applyProtection="1">
      <alignment horizontal="center" vertical="center" wrapText="1"/>
      <protection/>
    </xf>
    <xf numFmtId="0" fontId="27" fillId="31" borderId="99" xfId="0" applyFont="1" applyFill="1" applyBorder="1" applyAlignment="1" applyProtection="1">
      <alignment horizontal="center" vertical="center" wrapText="1"/>
      <protection/>
    </xf>
    <xf numFmtId="0" fontId="26" fillId="0" borderId="97" xfId="0" applyFont="1" applyFill="1" applyBorder="1" applyAlignment="1" applyProtection="1">
      <alignment horizontal="center" vertical="center" wrapText="1"/>
      <protection locked="0"/>
    </xf>
    <xf numFmtId="0" fontId="26" fillId="0" borderId="98" xfId="0" applyFont="1" applyFill="1" applyBorder="1" applyAlignment="1" applyProtection="1">
      <alignment horizontal="center" vertical="center" wrapText="1"/>
      <protection locked="0"/>
    </xf>
    <xf numFmtId="0" fontId="26" fillId="0" borderId="99" xfId="0" applyFont="1" applyFill="1" applyBorder="1" applyAlignment="1" applyProtection="1">
      <alignment horizontal="center" vertical="center" wrapText="1"/>
      <protection locked="0"/>
    </xf>
    <xf numFmtId="0" fontId="26" fillId="0" borderId="97" xfId="0" applyFont="1" applyBorder="1" applyAlignment="1" applyProtection="1">
      <alignment horizontal="center" vertical="center" wrapText="1"/>
      <protection locked="0"/>
    </xf>
    <xf numFmtId="0" fontId="26" fillId="0" borderId="98" xfId="0" applyFont="1" applyBorder="1" applyAlignment="1" applyProtection="1">
      <alignment horizontal="center" vertical="center" wrapText="1"/>
      <protection locked="0"/>
    </xf>
    <xf numFmtId="0" fontId="26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30" fillId="32" borderId="102" xfId="0" applyFont="1" applyFill="1" applyBorder="1" applyAlignment="1" applyProtection="1">
      <alignment horizontal="center" vertical="center" wrapText="1"/>
      <protection/>
    </xf>
    <xf numFmtId="0" fontId="30" fillId="32" borderId="87" xfId="0" applyFont="1" applyFill="1" applyBorder="1" applyAlignment="1" applyProtection="1">
      <alignment horizontal="center" vertical="center" wrapText="1"/>
      <protection/>
    </xf>
    <xf numFmtId="0" fontId="30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8" fillId="0" borderId="58" xfId="0" applyFont="1" applyBorder="1" applyAlignment="1" applyProtection="1">
      <alignment horizontal="left" vertical="top" wrapText="1"/>
      <protection locked="0"/>
    </xf>
    <xf numFmtId="0" fontId="28" fillId="0" borderId="104" xfId="0" applyFont="1" applyBorder="1" applyAlignment="1" applyProtection="1">
      <alignment horizontal="left" vertical="top" wrapText="1"/>
      <protection locked="0"/>
    </xf>
    <xf numFmtId="0" fontId="28" fillId="0" borderId="12" xfId="0" applyFont="1" applyBorder="1" applyAlignment="1" applyProtection="1">
      <alignment horizontal="left" vertical="top" wrapText="1"/>
      <protection locked="0"/>
    </xf>
    <xf numFmtId="0" fontId="28" fillId="0" borderId="21" xfId="0" applyFont="1" applyBorder="1" applyAlignment="1" applyProtection="1">
      <alignment horizontal="left" vertical="top" wrapText="1"/>
      <protection locked="0"/>
    </xf>
    <xf numFmtId="0" fontId="28" fillId="0" borderId="54" xfId="0" applyFont="1" applyBorder="1" applyAlignment="1" applyProtection="1">
      <alignment horizontal="center" vertical="center"/>
      <protection/>
    </xf>
    <xf numFmtId="0" fontId="28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8" fillId="31" borderId="25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top" wrapText="1"/>
      <protection/>
    </xf>
    <xf numFmtId="0" fontId="28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7" fillId="32" borderId="74" xfId="0" applyFont="1" applyFill="1" applyBorder="1" applyAlignment="1" applyProtection="1">
      <alignment horizontal="center" vertical="center"/>
      <protection/>
    </xf>
    <xf numFmtId="0" fontId="27" fillId="32" borderId="75" xfId="0" applyFont="1" applyFill="1" applyBorder="1" applyAlignment="1" applyProtection="1">
      <alignment horizontal="center" vertical="center"/>
      <protection/>
    </xf>
    <xf numFmtId="0" fontId="27" fillId="32" borderId="65" xfId="0" applyFont="1" applyFill="1" applyBorder="1" applyAlignment="1" applyProtection="1">
      <alignment horizontal="center" vertical="center"/>
      <protection/>
    </xf>
    <xf numFmtId="0" fontId="27" fillId="32" borderId="74" xfId="0" applyFont="1" applyFill="1" applyBorder="1" applyAlignment="1" applyProtection="1">
      <alignment horizontal="center" vertical="center" wrapText="1"/>
      <protection/>
    </xf>
    <xf numFmtId="0" fontId="27" fillId="32" borderId="75" xfId="0" applyFont="1" applyFill="1" applyBorder="1" applyAlignment="1" applyProtection="1">
      <alignment horizontal="center" vertical="center" wrapText="1"/>
      <protection/>
    </xf>
    <xf numFmtId="0" fontId="27" fillId="32" borderId="65" xfId="0" applyFont="1" applyFill="1" applyBorder="1" applyAlignment="1" applyProtection="1">
      <alignment horizontal="center" vertical="center" wrapText="1"/>
      <protection/>
    </xf>
    <xf numFmtId="0" fontId="27" fillId="32" borderId="97" xfId="0" applyFont="1" applyFill="1" applyBorder="1" applyAlignment="1" applyProtection="1">
      <alignment horizontal="center" vertical="center" wrapText="1"/>
      <protection/>
    </xf>
    <xf numFmtId="0" fontId="27" fillId="32" borderId="98" xfId="0" applyFont="1" applyFill="1" applyBorder="1" applyAlignment="1" applyProtection="1">
      <alignment horizontal="center" vertical="center" wrapText="1"/>
      <protection/>
    </xf>
    <xf numFmtId="0" fontId="27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71" fontId="8" fillId="0" borderId="12" xfId="33" applyFont="1" applyBorder="1" applyAlignment="1" applyProtection="1">
      <alignment horizontal="center" vertical="center"/>
      <protection/>
    </xf>
    <xf numFmtId="0" fontId="30" fillId="31" borderId="102" xfId="0" applyFont="1" applyFill="1" applyBorder="1" applyAlignment="1" applyProtection="1">
      <alignment horizontal="center" vertical="center" wrapText="1"/>
      <protection/>
    </xf>
    <xf numFmtId="0" fontId="30" fillId="31" borderId="87" xfId="0" applyFont="1" applyFill="1" applyBorder="1" applyAlignment="1" applyProtection="1">
      <alignment horizontal="center" vertical="center" wrapText="1"/>
      <protection/>
    </xf>
    <xf numFmtId="0" fontId="30" fillId="31" borderId="103" xfId="0" applyFont="1" applyFill="1" applyBorder="1" applyAlignment="1" applyProtection="1">
      <alignment horizontal="center" vertical="center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37" fillId="0" borderId="80" xfId="33" applyFont="1" applyFill="1" applyBorder="1" applyAlignment="1" applyProtection="1">
      <alignment horizontal="center" vertical="center"/>
      <protection/>
    </xf>
    <xf numFmtId="171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71" fontId="37" fillId="0" borderId="89" xfId="33" applyFont="1" applyFill="1" applyBorder="1" applyAlignment="1" applyProtection="1">
      <alignment horizontal="center" vertical="center"/>
      <protection/>
    </xf>
    <xf numFmtId="171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71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71" fontId="27" fillId="30" borderId="14" xfId="33" applyFont="1" applyFill="1" applyBorder="1" applyAlignment="1" applyProtection="1">
      <alignment horizontal="center" vertical="center"/>
      <protection/>
    </xf>
    <xf numFmtId="171" fontId="27" fillId="30" borderId="11" xfId="33" applyFont="1" applyFill="1" applyBorder="1" applyAlignment="1" applyProtection="1">
      <alignment horizontal="center" vertical="center"/>
      <protection/>
    </xf>
    <xf numFmtId="171" fontId="27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71" fontId="36" fillId="0" borderId="20" xfId="33" applyFont="1" applyFill="1" applyBorder="1" applyAlignment="1" applyProtection="1">
      <alignment horizontal="center" vertical="center"/>
      <protection/>
    </xf>
    <xf numFmtId="171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71" fontId="37" fillId="30" borderId="65" xfId="33" applyFont="1" applyFill="1" applyBorder="1" applyAlignment="1" applyProtection="1">
      <alignment horizontal="center" vertical="center"/>
      <protection/>
    </xf>
    <xf numFmtId="171" fontId="37" fillId="30" borderId="56" xfId="33" applyFont="1" applyFill="1" applyBorder="1" applyAlignment="1" applyProtection="1">
      <alignment horizontal="center" vertical="center"/>
      <protection/>
    </xf>
    <xf numFmtId="171" fontId="37" fillId="30" borderId="14" xfId="33" applyFont="1" applyFill="1" applyBorder="1" applyAlignment="1" applyProtection="1">
      <alignment horizontal="center" vertical="center"/>
      <protection/>
    </xf>
    <xf numFmtId="171" fontId="37" fillId="30" borderId="11" xfId="33" applyFont="1" applyFill="1" applyBorder="1" applyAlignment="1" applyProtection="1">
      <alignment horizontal="center" vertical="center"/>
      <protection/>
    </xf>
    <xf numFmtId="49" fontId="27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71" fontId="42" fillId="0" borderId="56" xfId="33" applyFont="1" applyBorder="1" applyAlignment="1" applyProtection="1">
      <alignment horizontal="center" vertical="center"/>
      <protection/>
    </xf>
    <xf numFmtId="171" fontId="42" fillId="0" borderId="64" xfId="33" applyFont="1" applyBorder="1" applyAlignment="1" applyProtection="1">
      <alignment horizontal="center" vertical="center"/>
      <protection/>
    </xf>
    <xf numFmtId="171" fontId="42" fillId="0" borderId="11" xfId="33" applyFont="1" applyBorder="1" applyAlignment="1" applyProtection="1">
      <alignment horizontal="center" vertical="center"/>
      <protection/>
    </xf>
    <xf numFmtId="171" fontId="42" fillId="0" borderId="10" xfId="33" applyFont="1" applyBorder="1" applyAlignment="1" applyProtection="1">
      <alignment horizontal="center" vertical="center"/>
      <protection/>
    </xf>
    <xf numFmtId="0" fontId="27" fillId="33" borderId="14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27" fillId="33" borderId="35" xfId="0" applyFont="1" applyFill="1" applyBorder="1" applyAlignment="1" applyProtection="1">
      <alignment horizontal="center" vertical="center"/>
      <protection/>
    </xf>
    <xf numFmtId="171" fontId="11" fillId="0" borderId="112" xfId="33" applyFont="1" applyBorder="1" applyAlignment="1" applyProtection="1">
      <alignment horizontal="center" vertical="center"/>
      <protection/>
    </xf>
    <xf numFmtId="171" fontId="11" fillId="0" borderId="87" xfId="33" applyFont="1" applyBorder="1" applyAlignment="1" applyProtection="1">
      <alignment horizontal="center" vertical="center"/>
      <protection/>
    </xf>
    <xf numFmtId="171" fontId="11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11" fillId="0" borderId="114" xfId="0" applyNumberFormat="1" applyFont="1" applyBorder="1" applyAlignment="1" applyProtection="1">
      <alignment horizontal="center" vertical="center"/>
      <protection/>
    </xf>
    <xf numFmtId="0" fontId="11" fillId="0" borderId="80" xfId="0" applyFont="1" applyBorder="1" applyAlignment="1" applyProtection="1">
      <alignment horizontal="center" vertical="center"/>
      <protection/>
    </xf>
    <xf numFmtId="0" fontId="28" fillId="0" borderId="102" xfId="0" applyFont="1" applyBorder="1" applyAlignment="1" applyProtection="1">
      <alignment horizontal="center"/>
      <protection/>
    </xf>
    <xf numFmtId="0" fontId="28" fillId="0" borderId="87" xfId="0" applyFont="1" applyBorder="1" applyAlignment="1" applyProtection="1">
      <alignment horizontal="center"/>
      <protection/>
    </xf>
    <xf numFmtId="0" fontId="28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8" fillId="0" borderId="80" xfId="0" applyFont="1" applyBorder="1" applyAlignment="1" applyProtection="1">
      <alignment horizontal="center" vertical="center"/>
      <protection/>
    </xf>
    <xf numFmtId="0" fontId="28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8" fillId="30" borderId="116" xfId="0" applyFont="1" applyFill="1" applyBorder="1" applyAlignment="1" applyProtection="1">
      <alignment horizontal="left" vertical="top"/>
      <protection locked="0"/>
    </xf>
    <xf numFmtId="0" fontId="28" fillId="30" borderId="73" xfId="0" applyFont="1" applyFill="1" applyBorder="1" applyAlignment="1" applyProtection="1">
      <alignment horizontal="left" vertical="top"/>
      <protection locked="0"/>
    </xf>
    <xf numFmtId="0" fontId="28" fillId="30" borderId="108" xfId="0" applyFont="1" applyFill="1" applyBorder="1" applyAlignment="1" applyProtection="1">
      <alignment horizontal="left" vertical="top"/>
      <protection locked="0"/>
    </xf>
    <xf numFmtId="0" fontId="28" fillId="30" borderId="24" xfId="0" applyFont="1" applyFill="1" applyBorder="1" applyAlignment="1" applyProtection="1">
      <alignment horizontal="left" vertical="top"/>
      <protection locked="0"/>
    </xf>
    <xf numFmtId="0" fontId="28" fillId="30" borderId="0" xfId="0" applyFont="1" applyFill="1" applyBorder="1" applyAlignment="1" applyProtection="1">
      <alignment horizontal="left" vertical="top"/>
      <protection locked="0"/>
    </xf>
    <xf numFmtId="0" fontId="28" fillId="30" borderId="22" xfId="0" applyFont="1" applyFill="1" applyBorder="1" applyAlignment="1" applyProtection="1">
      <alignment horizontal="left" vertical="top"/>
      <protection locked="0"/>
    </xf>
    <xf numFmtId="0" fontId="28" fillId="30" borderId="32" xfId="0" applyFont="1" applyFill="1" applyBorder="1" applyAlignment="1" applyProtection="1">
      <alignment horizontal="center" vertical="center"/>
      <protection locked="0"/>
    </xf>
    <xf numFmtId="0" fontId="28" fillId="30" borderId="98" xfId="0" applyFont="1" applyFill="1" applyBorder="1" applyAlignment="1" applyProtection="1">
      <alignment horizontal="center" vertical="center"/>
      <protection locked="0"/>
    </xf>
    <xf numFmtId="0" fontId="28" fillId="30" borderId="33" xfId="0" applyFont="1" applyFill="1" applyBorder="1" applyAlignment="1" applyProtection="1">
      <alignment horizontal="center" vertical="center"/>
      <protection locked="0"/>
    </xf>
    <xf numFmtId="0" fontId="28" fillId="30" borderId="117" xfId="0" applyFont="1" applyFill="1" applyBorder="1" applyAlignment="1" applyProtection="1">
      <alignment horizontal="center" vertical="center"/>
      <protection locked="0"/>
    </xf>
    <xf numFmtId="0" fontId="28" fillId="30" borderId="57" xfId="0" applyFont="1" applyFill="1" applyBorder="1" applyAlignment="1" applyProtection="1">
      <alignment horizontal="center" vertical="center"/>
      <protection locked="0"/>
    </xf>
    <xf numFmtId="0" fontId="28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8" fillId="0" borderId="79" xfId="0" applyFont="1" applyBorder="1" applyAlignment="1" applyProtection="1">
      <alignment horizontal="center" vertical="top"/>
      <protection locked="0"/>
    </xf>
    <xf numFmtId="0" fontId="28" fillId="0" borderId="80" xfId="0" applyFont="1" applyBorder="1" applyAlignment="1" applyProtection="1">
      <alignment horizontal="center" vertical="top"/>
      <protection locked="0"/>
    </xf>
    <xf numFmtId="0" fontId="28" fillId="0" borderId="81" xfId="0" applyFont="1" applyBorder="1" applyAlignment="1" applyProtection="1">
      <alignment horizontal="center" vertical="top"/>
      <protection locked="0"/>
    </xf>
    <xf numFmtId="0" fontId="28" fillId="30" borderId="29" xfId="0" applyFont="1" applyFill="1" applyBorder="1" applyAlignment="1" applyProtection="1">
      <alignment horizontal="center" vertical="center"/>
      <protection locked="0"/>
    </xf>
    <xf numFmtId="0" fontId="28" fillId="30" borderId="115" xfId="0" applyFont="1" applyFill="1" applyBorder="1" applyAlignment="1" applyProtection="1">
      <alignment horizontal="center" vertical="center"/>
      <protection locked="0"/>
    </xf>
    <xf numFmtId="0" fontId="28" fillId="30" borderId="30" xfId="0" applyFont="1" applyFill="1" applyBorder="1" applyAlignment="1" applyProtection="1">
      <alignment horizontal="center" vertical="center"/>
      <protection locked="0"/>
    </xf>
    <xf numFmtId="0" fontId="28" fillId="30" borderId="118" xfId="0" applyFont="1" applyFill="1" applyBorder="1" applyAlignment="1" applyProtection="1">
      <alignment horizontal="center" vertical="center"/>
      <protection locked="0"/>
    </xf>
    <xf numFmtId="0" fontId="28" fillId="30" borderId="11" xfId="0" applyFont="1" applyFill="1" applyBorder="1" applyAlignment="1" applyProtection="1">
      <alignment horizontal="center" vertical="center"/>
      <protection locked="0"/>
    </xf>
    <xf numFmtId="0" fontId="28" fillId="30" borderId="10" xfId="0" applyFont="1" applyFill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left" vertical="center"/>
      <protection locked="0"/>
    </xf>
    <xf numFmtId="0" fontId="28" fillId="0" borderId="11" xfId="0" applyFont="1" applyBorder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left" vertical="center"/>
      <protection locked="0"/>
    </xf>
    <xf numFmtId="0" fontId="28" fillId="0" borderId="20" xfId="0" applyFont="1" applyBorder="1" applyAlignment="1" applyProtection="1">
      <alignment horizontal="left" vertical="center"/>
      <protection locked="0"/>
    </xf>
    <xf numFmtId="0" fontId="28" fillId="0" borderId="12" xfId="0" applyFont="1" applyBorder="1" applyAlignment="1" applyProtection="1">
      <alignment horizontal="left" vertical="center"/>
      <protection locked="0"/>
    </xf>
    <xf numFmtId="0" fontId="28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8" fillId="36" borderId="119" xfId="46" applyFont="1" applyFill="1" applyBorder="1" applyAlignment="1" applyProtection="1">
      <alignment vertical="center"/>
      <protection/>
    </xf>
    <xf numFmtId="0" fontId="28" fillId="36" borderId="120" xfId="46" applyFont="1" applyFill="1" applyBorder="1" applyAlignment="1" applyProtection="1">
      <alignment vertical="center"/>
      <protection/>
    </xf>
    <xf numFmtId="0" fontId="28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8" fillId="36" borderId="122" xfId="46" applyFont="1" applyFill="1" applyBorder="1" applyAlignment="1" applyProtection="1">
      <alignment vertical="center"/>
      <protection/>
    </xf>
    <xf numFmtId="0" fontId="28" fillId="36" borderId="123" xfId="46" applyFont="1" applyFill="1" applyBorder="1" applyAlignment="1" applyProtection="1">
      <alignment vertical="center"/>
      <protection/>
    </xf>
    <xf numFmtId="0" fontId="28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horizontal="left" vertical="center"/>
      <protection locked="0"/>
    </xf>
    <xf numFmtId="0" fontId="28" fillId="0" borderId="19" xfId="0" applyFont="1" applyBorder="1" applyAlignment="1" applyProtection="1">
      <alignment horizontal="left" vertical="center"/>
      <protection locked="0"/>
    </xf>
    <xf numFmtId="0" fontId="28" fillId="0" borderId="41" xfId="0" applyFont="1" applyBorder="1" applyAlignment="1" applyProtection="1">
      <alignment horizontal="left" vertical="center"/>
      <protection locked="0"/>
    </xf>
    <xf numFmtId="0" fontId="28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8" fillId="36" borderId="125" xfId="46" applyFont="1" applyFill="1" applyBorder="1" applyAlignment="1" applyProtection="1">
      <alignment vertical="center"/>
      <protection/>
    </xf>
    <xf numFmtId="0" fontId="28" fillId="36" borderId="126" xfId="46" applyFont="1" applyFill="1" applyBorder="1" applyAlignment="1" applyProtection="1">
      <alignment vertical="center"/>
      <protection/>
    </xf>
    <xf numFmtId="0" fontId="28" fillId="36" borderId="127" xfId="46" applyFont="1" applyFill="1" applyBorder="1" applyAlignment="1" applyProtection="1">
      <alignment vertical="center"/>
      <protection/>
    </xf>
    <xf numFmtId="0" fontId="28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8" fillId="30" borderId="132" xfId="0" applyFont="1" applyFill="1" applyBorder="1" applyAlignment="1" applyProtection="1">
      <alignment horizontal="center" vertical="center"/>
      <protection locked="0"/>
    </xf>
    <xf numFmtId="0" fontId="28" fillId="30" borderId="13" xfId="0" applyFont="1" applyFill="1" applyBorder="1" applyAlignment="1" applyProtection="1">
      <alignment horizontal="center" vertical="center"/>
      <protection locked="0"/>
    </xf>
    <xf numFmtId="0" fontId="28" fillId="30" borderId="19" xfId="0" applyFont="1" applyFill="1" applyBorder="1" applyAlignment="1" applyProtection="1">
      <alignment horizontal="center" vertical="center"/>
      <protection locked="0"/>
    </xf>
    <xf numFmtId="0" fontId="28" fillId="30" borderId="26" xfId="0" applyFont="1" applyFill="1" applyBorder="1" applyAlignment="1" applyProtection="1">
      <alignment horizontal="center" vertical="center"/>
      <protection locked="0"/>
    </xf>
    <xf numFmtId="0" fontId="28" fillId="30" borderId="133" xfId="0" applyFont="1" applyFill="1" applyBorder="1" applyAlignment="1" applyProtection="1">
      <alignment horizontal="center" vertical="center"/>
      <protection locked="0"/>
    </xf>
    <xf numFmtId="0" fontId="28" fillId="30" borderId="27" xfId="0" applyFont="1" applyFill="1" applyBorder="1" applyAlignment="1" applyProtection="1">
      <alignment horizontal="center" vertical="center"/>
      <protection locked="0"/>
    </xf>
    <xf numFmtId="0" fontId="28" fillId="36" borderId="134" xfId="46" applyFont="1" applyFill="1" applyBorder="1" applyAlignment="1" applyProtection="1">
      <alignment horizontal="left" vertical="center"/>
      <protection/>
    </xf>
    <xf numFmtId="0" fontId="28" fillId="36" borderId="135" xfId="46" applyFont="1" applyFill="1" applyBorder="1" applyAlignment="1" applyProtection="1">
      <alignment horizontal="left" vertical="center"/>
      <protection/>
    </xf>
    <xf numFmtId="0" fontId="28" fillId="36" borderId="61" xfId="46" applyFont="1" applyFill="1" applyBorder="1" applyAlignment="1" applyProtection="1">
      <alignment vertical="center"/>
      <protection/>
    </xf>
    <xf numFmtId="0" fontId="28" fillId="36" borderId="57" xfId="46" applyFont="1" applyFill="1" applyBorder="1" applyAlignment="1" applyProtection="1">
      <alignment vertical="center"/>
      <protection/>
    </xf>
    <xf numFmtId="0" fontId="28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8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8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30" fillId="35" borderId="110" xfId="0" applyFont="1" applyFill="1" applyBorder="1" applyAlignment="1" applyProtection="1">
      <alignment horizontal="center" vertical="center"/>
      <protection/>
    </xf>
    <xf numFmtId="0" fontId="30" fillId="35" borderId="111" xfId="0" applyFont="1" applyFill="1" applyBorder="1" applyAlignment="1" applyProtection="1">
      <alignment horizontal="center" vertical="center"/>
      <protection/>
    </xf>
    <xf numFmtId="171" fontId="37" fillId="30" borderId="144" xfId="33" applyFont="1" applyFill="1" applyBorder="1" applyAlignment="1" applyProtection="1">
      <alignment horizontal="center" vertical="center"/>
      <protection/>
    </xf>
    <xf numFmtId="171" fontId="37" fillId="30" borderId="104" xfId="33" applyFont="1" applyFill="1" applyBorder="1" applyAlignment="1" applyProtection="1">
      <alignment horizontal="center" vertical="center"/>
      <protection/>
    </xf>
    <xf numFmtId="171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71" fontId="42" fillId="0" borderId="12" xfId="33" applyFont="1" applyBorder="1" applyAlignment="1" applyProtection="1">
      <alignment horizontal="center" vertical="center"/>
      <protection/>
    </xf>
    <xf numFmtId="171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8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19050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86025"/>
          <a:ext cx="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38175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400050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466725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95250</xdr:rowOff>
    </xdr:from>
    <xdr:to>
      <xdr:col>1</xdr:col>
      <xdr:colOff>1390650</xdr:colOff>
      <xdr:row>2</xdr:row>
      <xdr:rowOff>133350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B16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1.421875" style="77" customWidth="1"/>
    <col min="39" max="39" width="16.14062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/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197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198</v>
      </c>
      <c r="C6" s="111"/>
      <c r="D6" s="111"/>
      <c r="E6" s="111"/>
      <c r="F6" s="111"/>
      <c r="G6" s="111" t="s">
        <v>199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195</v>
      </c>
      <c r="AM7" s="78" t="s">
        <v>90</v>
      </c>
    </row>
    <row r="8" spans="1:39" ht="24" customHeight="1" thickBot="1">
      <c r="A8" s="19"/>
      <c r="B8" s="88" t="s">
        <v>200</v>
      </c>
      <c r="C8" s="89"/>
      <c r="D8" s="89"/>
      <c r="E8" s="89"/>
      <c r="F8" s="90">
        <v>44661</v>
      </c>
      <c r="G8" s="89"/>
      <c r="H8" s="89"/>
      <c r="I8" s="89"/>
      <c r="J8" s="89"/>
      <c r="K8" s="89"/>
      <c r="L8" s="89"/>
      <c r="M8" s="89"/>
      <c r="N8" s="89"/>
      <c r="O8" s="89"/>
      <c r="P8" s="91">
        <v>0.6041666666666666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7" t="s">
        <v>76</v>
      </c>
      <c r="C9" s="182" t="s">
        <v>164</v>
      </c>
      <c r="D9" s="182"/>
      <c r="E9" s="182"/>
      <c r="F9" s="183"/>
      <c r="G9" s="171" t="s">
        <v>34</v>
      </c>
      <c r="H9" s="172"/>
      <c r="I9" s="172"/>
      <c r="J9" s="172"/>
      <c r="K9" s="173"/>
      <c r="L9" s="175" t="s">
        <v>24</v>
      </c>
      <c r="M9" s="175"/>
      <c r="N9" s="175" t="s">
        <v>36</v>
      </c>
      <c r="O9" s="175"/>
      <c r="P9" s="175" t="s">
        <v>155</v>
      </c>
      <c r="Q9" s="175"/>
      <c r="R9" s="175" t="s">
        <v>8</v>
      </c>
      <c r="S9" s="175"/>
      <c r="T9" s="131" t="s">
        <v>156</v>
      </c>
      <c r="U9" s="131"/>
      <c r="V9" s="131"/>
      <c r="W9" s="132"/>
      <c r="AL9" s="78" t="s">
        <v>75</v>
      </c>
      <c r="AM9" s="78" t="s">
        <v>92</v>
      </c>
    </row>
    <row r="10" spans="1:39" ht="13.5" customHeight="1" thickTop="1">
      <c r="A10" s="19"/>
      <c r="B10" s="178"/>
      <c r="C10" s="184"/>
      <c r="D10" s="184"/>
      <c r="E10" s="184"/>
      <c r="F10" s="185"/>
      <c r="G10" s="48" t="s">
        <v>157</v>
      </c>
      <c r="H10" s="174" t="s">
        <v>23</v>
      </c>
      <c r="I10" s="174"/>
      <c r="J10" s="174" t="s">
        <v>35</v>
      </c>
      <c r="K10" s="174"/>
      <c r="L10" s="176"/>
      <c r="M10" s="176"/>
      <c r="N10" s="176"/>
      <c r="O10" s="176"/>
      <c r="P10" s="176"/>
      <c r="Q10" s="176"/>
      <c r="R10" s="176"/>
      <c r="S10" s="176"/>
      <c r="T10" s="133"/>
      <c r="U10" s="133"/>
      <c r="V10" s="133"/>
      <c r="W10" s="134"/>
      <c r="AL10" s="78" t="s">
        <v>76</v>
      </c>
      <c r="AM10" s="78" t="s">
        <v>93</v>
      </c>
    </row>
    <row r="11" spans="1:39" ht="12.75" customHeight="1" thickBot="1">
      <c r="A11" s="19"/>
      <c r="B11" s="179" t="s">
        <v>88</v>
      </c>
      <c r="C11" s="186" t="s">
        <v>165</v>
      </c>
      <c r="D11" s="186"/>
      <c r="E11" s="186"/>
      <c r="F11" s="187"/>
      <c r="G11" s="195" t="s">
        <v>160</v>
      </c>
      <c r="H11" s="138">
        <v>23</v>
      </c>
      <c r="I11" s="139"/>
      <c r="J11" s="142">
        <v>11</v>
      </c>
      <c r="K11" s="139"/>
      <c r="L11" s="208" t="s">
        <v>201</v>
      </c>
      <c r="M11" s="208"/>
      <c r="N11" s="206">
        <v>1</v>
      </c>
      <c r="O11" s="207"/>
      <c r="P11" s="135">
        <v>4</v>
      </c>
      <c r="Q11" s="136"/>
      <c r="R11" s="137">
        <v>0</v>
      </c>
      <c r="S11" s="137"/>
      <c r="T11" s="25" t="s">
        <v>36</v>
      </c>
      <c r="U11" s="212" t="s">
        <v>25</v>
      </c>
      <c r="V11" s="212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8"/>
      <c r="C12" s="184"/>
      <c r="D12" s="184"/>
      <c r="E12" s="184"/>
      <c r="F12" s="185"/>
      <c r="G12" s="195"/>
      <c r="H12" s="140"/>
      <c r="I12" s="139"/>
      <c r="J12" s="139"/>
      <c r="K12" s="139"/>
      <c r="L12" s="208"/>
      <c r="M12" s="208"/>
      <c r="N12" s="207"/>
      <c r="O12" s="207"/>
      <c r="P12" s="136"/>
      <c r="Q12" s="136"/>
      <c r="R12" s="137"/>
      <c r="S12" s="137"/>
      <c r="T12" s="2" t="s">
        <v>203</v>
      </c>
      <c r="U12" s="216" t="s">
        <v>203</v>
      </c>
      <c r="V12" s="216"/>
      <c r="W12" s="1" t="s">
        <v>203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80" t="s">
        <v>87</v>
      </c>
      <c r="C13" s="188" t="s">
        <v>165</v>
      </c>
      <c r="D13" s="189"/>
      <c r="E13" s="189"/>
      <c r="F13" s="189"/>
      <c r="G13" s="195" t="s">
        <v>56</v>
      </c>
      <c r="H13" s="138">
        <v>21</v>
      </c>
      <c r="I13" s="139"/>
      <c r="J13" s="142">
        <v>11</v>
      </c>
      <c r="K13" s="139"/>
      <c r="L13" s="208" t="s">
        <v>202</v>
      </c>
      <c r="M13" s="208"/>
      <c r="N13" s="206">
        <v>1</v>
      </c>
      <c r="O13" s="207"/>
      <c r="P13" s="135">
        <v>5</v>
      </c>
      <c r="Q13" s="136"/>
      <c r="R13" s="137">
        <v>0</v>
      </c>
      <c r="S13" s="137"/>
      <c r="T13" s="25" t="s">
        <v>36</v>
      </c>
      <c r="U13" s="212" t="s">
        <v>25</v>
      </c>
      <c r="V13" s="212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81"/>
      <c r="C14" s="183"/>
      <c r="D14" s="190"/>
      <c r="E14" s="190"/>
      <c r="F14" s="190"/>
      <c r="G14" s="196"/>
      <c r="H14" s="221"/>
      <c r="I14" s="143"/>
      <c r="J14" s="143"/>
      <c r="K14" s="143"/>
      <c r="L14" s="217"/>
      <c r="M14" s="217"/>
      <c r="N14" s="219"/>
      <c r="O14" s="219"/>
      <c r="P14" s="218"/>
      <c r="Q14" s="218"/>
      <c r="R14" s="141"/>
      <c r="S14" s="141"/>
      <c r="T14" s="3" t="s">
        <v>203</v>
      </c>
      <c r="U14" s="220" t="s">
        <v>203</v>
      </c>
      <c r="V14" s="220"/>
      <c r="W14" s="47" t="s">
        <v>203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13" t="s">
        <v>37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5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64" t="s">
        <v>45</v>
      </c>
      <c r="D16" s="165"/>
      <c r="E16" s="166"/>
      <c r="F16" s="4" t="s">
        <v>189</v>
      </c>
      <c r="G16" s="152" t="s">
        <v>153</v>
      </c>
      <c r="H16" s="153"/>
      <c r="I16" s="154"/>
      <c r="J16" s="209" t="s">
        <v>204</v>
      </c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1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200" t="s">
        <v>14</v>
      </c>
      <c r="D17" s="201"/>
      <c r="E17" s="201"/>
      <c r="F17" s="201"/>
      <c r="G17" s="202"/>
      <c r="H17" s="197" t="s">
        <v>17</v>
      </c>
      <c r="I17" s="198"/>
      <c r="J17" s="198"/>
      <c r="K17" s="198"/>
      <c r="L17" s="198"/>
      <c r="M17" s="198"/>
      <c r="N17" s="198"/>
      <c r="O17" s="198"/>
      <c r="P17" s="199"/>
      <c r="Q17" s="203" t="s">
        <v>48</v>
      </c>
      <c r="R17" s="204"/>
      <c r="S17" s="204"/>
      <c r="T17" s="204"/>
      <c r="U17" s="204"/>
      <c r="V17" s="204"/>
      <c r="W17" s="205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5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7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7" t="s">
        <v>44</v>
      </c>
      <c r="I19" s="168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70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9</v>
      </c>
      <c r="G20" s="7"/>
      <c r="H20" s="150"/>
      <c r="I20" s="150"/>
      <c r="J20" s="150"/>
      <c r="K20" s="150"/>
      <c r="L20" s="150"/>
      <c r="M20" s="151" t="s">
        <v>161</v>
      </c>
      <c r="N20" s="151"/>
      <c r="O20" s="151"/>
      <c r="P20" s="151"/>
      <c r="Q20" s="151"/>
      <c r="R20" s="151"/>
      <c r="S20" s="148"/>
      <c r="T20" s="148"/>
      <c r="U20" s="148"/>
      <c r="V20" s="148"/>
      <c r="W20" s="149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9</v>
      </c>
      <c r="G21" s="7"/>
      <c r="H21" s="155" t="s">
        <v>207</v>
      </c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7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/>
      <c r="G22" s="7" t="s">
        <v>9</v>
      </c>
      <c r="H22" s="158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60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100</v>
      </c>
      <c r="AF22" s="18">
        <f>IF(C17=AA29,60,0)</f>
        <v>0</v>
      </c>
      <c r="AG22" s="18">
        <f>IF(Q17=AE28,100,0)</f>
        <v>100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9</v>
      </c>
      <c r="G23" s="7"/>
      <c r="H23" s="158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60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100</v>
      </c>
      <c r="AF23" s="18">
        <f>IF(C17=AC28,80,0)</f>
        <v>80</v>
      </c>
      <c r="AG23" s="18">
        <f>IF(Q17=AE29,50,0)</f>
        <v>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9</v>
      </c>
      <c r="H24" s="161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3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9</v>
      </c>
      <c r="G25" s="7"/>
      <c r="H25" s="144"/>
      <c r="I25" s="144"/>
      <c r="J25" s="144"/>
      <c r="K25" s="144"/>
      <c r="L25" s="144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9</v>
      </c>
      <c r="G26" s="7"/>
      <c r="H26" s="96" t="s">
        <v>205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6">
        <f>SUM(AF21:AF24)</f>
        <v>80</v>
      </c>
      <c r="AG26" s="18">
        <f>SUM(AG22:AG24)</f>
        <v>100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/>
      <c r="G27" s="10" t="s">
        <v>9</v>
      </c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196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 t="s">
        <v>9</v>
      </c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93" t="s">
        <v>163</v>
      </c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1"/>
      <c r="O30" s="191"/>
      <c r="P30" s="191"/>
      <c r="Q30" s="191"/>
      <c r="R30" s="191"/>
      <c r="S30" s="191"/>
      <c r="T30" s="191"/>
      <c r="U30" s="191"/>
      <c r="V30" s="191"/>
      <c r="W30" s="192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206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4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125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7"/>
      <c r="AM32" s="78" t="s">
        <v>115</v>
      </c>
    </row>
    <row r="33" spans="2:39" ht="18.75" customHeight="1">
      <c r="B33" s="125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7"/>
      <c r="AM33" s="78" t="s">
        <v>116</v>
      </c>
    </row>
    <row r="34" spans="2:39" ht="18.75" customHeight="1">
      <c r="B34" s="125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7"/>
      <c r="AM34" s="78" t="s">
        <v>117</v>
      </c>
    </row>
    <row r="35" spans="2:39" ht="18.75" customHeight="1">
      <c r="B35" s="125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7"/>
      <c r="AM35" s="78" t="s">
        <v>118</v>
      </c>
    </row>
    <row r="36" spans="2:39" ht="18.75" customHeight="1">
      <c r="B36" s="125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7"/>
      <c r="AM36" s="78" t="s">
        <v>119</v>
      </c>
    </row>
    <row r="37" spans="2:39" ht="18.75" customHeight="1">
      <c r="B37" s="125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7"/>
      <c r="AM37" s="78" t="s">
        <v>120</v>
      </c>
    </row>
    <row r="38" spans="2:39" ht="18.75" customHeight="1">
      <c r="B38" s="12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7"/>
      <c r="AM38" s="78" t="s">
        <v>121</v>
      </c>
    </row>
    <row r="39" spans="2:39" ht="18.75" customHeight="1" thickBot="1">
      <c r="B39" s="128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30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193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194</v>
      </c>
    </row>
    <row r="70" ht="15.75">
      <c r="AM70" s="78" t="s">
        <v>191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="90" zoomScaleNormal="90" zoomScaleSheetLayoutView="100" workbookViewId="0" topLeftCell="A14">
      <selection activeCell="G27" sqref="G27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302" t="s">
        <v>190</v>
      </c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3"/>
    </row>
    <row r="3" spans="1:41" ht="15" customHeight="1" thickTop="1">
      <c r="A3" s="19"/>
      <c r="B3" s="304">
        <f>DELEGÁT!B3</f>
        <v>0</v>
      </c>
      <c r="C3" s="305"/>
      <c r="D3" s="305"/>
      <c r="E3" s="305"/>
      <c r="F3" s="305"/>
      <c r="G3" s="305"/>
      <c r="H3" s="308" t="s">
        <v>67</v>
      </c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12" t="str">
        <f>DELEGÁT!S3</f>
        <v>SPZ-06</v>
      </c>
      <c r="T3" s="312"/>
      <c r="U3" s="312"/>
      <c r="V3" s="312"/>
      <c r="W3" s="313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6"/>
      <c r="C4" s="307"/>
      <c r="D4" s="307"/>
      <c r="E4" s="307"/>
      <c r="F4" s="307"/>
      <c r="G4" s="307"/>
      <c r="H4" s="310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4"/>
      <c r="T4" s="314"/>
      <c r="U4" s="314"/>
      <c r="V4" s="314"/>
      <c r="W4" s="315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6" t="s">
        <v>158</v>
      </c>
      <c r="C5" s="317"/>
      <c r="D5" s="317"/>
      <c r="E5" s="317"/>
      <c r="F5" s="317"/>
      <c r="G5" s="317" t="s">
        <v>159</v>
      </c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8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90" t="str">
        <f>DELEGÁT!B6</f>
        <v>MŠK Iuventa Michalovce</v>
      </c>
      <c r="C6" s="291"/>
      <c r="D6" s="291"/>
      <c r="E6" s="291"/>
      <c r="F6" s="291"/>
      <c r="G6" s="291" t="str">
        <f>DELEGÁT!G6</f>
        <v>HC DAC Dunajská Streda</v>
      </c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2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93" t="s">
        <v>65</v>
      </c>
      <c r="C7" s="294"/>
      <c r="D7" s="294"/>
      <c r="E7" s="294"/>
      <c r="F7" s="294" t="s">
        <v>66</v>
      </c>
      <c r="G7" s="294"/>
      <c r="H7" s="294"/>
      <c r="I7" s="294"/>
      <c r="J7" s="294"/>
      <c r="K7" s="294"/>
      <c r="L7" s="294"/>
      <c r="M7" s="294"/>
      <c r="N7" s="294"/>
      <c r="O7" s="294"/>
      <c r="P7" s="294" t="s">
        <v>64</v>
      </c>
      <c r="Q7" s="294"/>
      <c r="R7" s="294"/>
      <c r="S7" s="294"/>
      <c r="T7" s="294"/>
      <c r="U7" s="294"/>
      <c r="V7" s="294"/>
      <c r="W7" s="295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6" t="str">
        <f>DELEGÁT!B8</f>
        <v>Topoľčany</v>
      </c>
      <c r="C8" s="297"/>
      <c r="D8" s="297"/>
      <c r="E8" s="297"/>
      <c r="F8" s="298">
        <f>DELEGÁT!F8</f>
        <v>44661</v>
      </c>
      <c r="G8" s="299"/>
      <c r="H8" s="299"/>
      <c r="I8" s="299"/>
      <c r="J8" s="299"/>
      <c r="K8" s="299"/>
      <c r="L8" s="299"/>
      <c r="M8" s="299"/>
      <c r="N8" s="299"/>
      <c r="O8" s="299"/>
      <c r="P8" s="300">
        <f>DELEGÁT!P8</f>
        <v>0.6041666666666666</v>
      </c>
      <c r="Q8" s="299"/>
      <c r="R8" s="299"/>
      <c r="S8" s="299"/>
      <c r="T8" s="299"/>
      <c r="U8" s="299"/>
      <c r="V8" s="299"/>
      <c r="W8" s="301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85" t="str">
        <f>DELEGÁT!B9</f>
        <v>Ing. Igor Karlubík</v>
      </c>
      <c r="C9" s="286" t="s">
        <v>164</v>
      </c>
      <c r="D9" s="286"/>
      <c r="E9" s="286"/>
      <c r="F9" s="264"/>
      <c r="G9" s="287" t="s">
        <v>34</v>
      </c>
      <c r="H9" s="288"/>
      <c r="I9" s="288"/>
      <c r="J9" s="288"/>
      <c r="K9" s="289"/>
      <c r="L9" s="272" t="s">
        <v>24</v>
      </c>
      <c r="M9" s="272"/>
      <c r="N9" s="272" t="s">
        <v>36</v>
      </c>
      <c r="O9" s="272"/>
      <c r="P9" s="272" t="s">
        <v>155</v>
      </c>
      <c r="Q9" s="272"/>
      <c r="R9" s="272" t="s">
        <v>8</v>
      </c>
      <c r="S9" s="272"/>
      <c r="T9" s="274" t="s">
        <v>156</v>
      </c>
      <c r="U9" s="274"/>
      <c r="V9" s="274"/>
      <c r="W9" s="275"/>
      <c r="AL9" s="21" t="s">
        <v>75</v>
      </c>
      <c r="AM9" s="21" t="s">
        <v>92</v>
      </c>
    </row>
    <row r="10" spans="1:39" ht="13.5" customHeight="1" thickTop="1">
      <c r="A10" s="19"/>
      <c r="B10" s="280"/>
      <c r="C10" s="283"/>
      <c r="D10" s="283"/>
      <c r="E10" s="283"/>
      <c r="F10" s="284"/>
      <c r="G10" s="64" t="s">
        <v>157</v>
      </c>
      <c r="H10" s="278" t="s">
        <v>23</v>
      </c>
      <c r="I10" s="278"/>
      <c r="J10" s="278" t="s">
        <v>35</v>
      </c>
      <c r="K10" s="278"/>
      <c r="L10" s="273"/>
      <c r="M10" s="273"/>
      <c r="N10" s="273"/>
      <c r="O10" s="273"/>
      <c r="P10" s="273"/>
      <c r="Q10" s="273"/>
      <c r="R10" s="273"/>
      <c r="S10" s="273"/>
      <c r="T10" s="276"/>
      <c r="U10" s="276"/>
      <c r="V10" s="276"/>
      <c r="W10" s="277"/>
      <c r="AL10" s="21" t="s">
        <v>76</v>
      </c>
      <c r="AM10" s="21" t="s">
        <v>93</v>
      </c>
    </row>
    <row r="11" spans="1:39" ht="12.75" customHeight="1" thickBot="1">
      <c r="A11" s="19"/>
      <c r="B11" s="279" t="str">
        <f>DELEGÁT!B11</f>
        <v>Ing. Boris Mandák</v>
      </c>
      <c r="C11" s="281" t="s">
        <v>165</v>
      </c>
      <c r="D11" s="281"/>
      <c r="E11" s="281"/>
      <c r="F11" s="282"/>
      <c r="G11" s="266" t="s">
        <v>160</v>
      </c>
      <c r="H11" s="268">
        <f>DELEGÁT!H11</f>
        <v>23</v>
      </c>
      <c r="I11" s="269"/>
      <c r="J11" s="269">
        <f>DELEGÁT!J11</f>
        <v>11</v>
      </c>
      <c r="K11" s="269"/>
      <c r="L11" s="251" t="str">
        <f>DELEGÁT!L11</f>
        <v>3/2</v>
      </c>
      <c r="M11" s="251"/>
      <c r="N11" s="251">
        <f>DELEGÁT!N11</f>
        <v>1</v>
      </c>
      <c r="O11" s="251"/>
      <c r="P11" s="253">
        <f>DELEGÁT!P11</f>
        <v>4</v>
      </c>
      <c r="Q11" s="253"/>
      <c r="R11" s="253">
        <f>DELEGÁT!R11</f>
        <v>0</v>
      </c>
      <c r="S11" s="253"/>
      <c r="T11" s="25" t="s">
        <v>36</v>
      </c>
      <c r="U11" s="212" t="s">
        <v>25</v>
      </c>
      <c r="V11" s="212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80"/>
      <c r="C12" s="283"/>
      <c r="D12" s="283"/>
      <c r="E12" s="283"/>
      <c r="F12" s="284"/>
      <c r="G12" s="266"/>
      <c r="H12" s="268"/>
      <c r="I12" s="269"/>
      <c r="J12" s="269"/>
      <c r="K12" s="269"/>
      <c r="L12" s="251"/>
      <c r="M12" s="251"/>
      <c r="N12" s="251"/>
      <c r="O12" s="251"/>
      <c r="P12" s="253"/>
      <c r="Q12" s="253"/>
      <c r="R12" s="253"/>
      <c r="S12" s="253"/>
      <c r="T12" s="31" t="str">
        <f>DELEGÁT!T12</f>
        <v>0</v>
      </c>
      <c r="U12" s="259" t="str">
        <f>DELEGÁT!U12</f>
        <v>0</v>
      </c>
      <c r="V12" s="259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60" t="str">
        <f>DELEGÁT!B13</f>
        <v>Mgr. Mário Rudinský</v>
      </c>
      <c r="C13" s="262" t="s">
        <v>165</v>
      </c>
      <c r="D13" s="263"/>
      <c r="E13" s="263"/>
      <c r="F13" s="263"/>
      <c r="G13" s="266" t="s">
        <v>56</v>
      </c>
      <c r="H13" s="268">
        <f>DELEGÁT!H13</f>
        <v>21</v>
      </c>
      <c r="I13" s="269"/>
      <c r="J13" s="269">
        <f>DELEGÁT!J13</f>
        <v>11</v>
      </c>
      <c r="K13" s="269"/>
      <c r="L13" s="251" t="str">
        <f>DELEGÁT!L13</f>
        <v>7/6</v>
      </c>
      <c r="M13" s="251"/>
      <c r="N13" s="251">
        <f>DELEGÁT!N13</f>
        <v>1</v>
      </c>
      <c r="O13" s="251"/>
      <c r="P13" s="253">
        <f>DELEGÁT!P13</f>
        <v>5</v>
      </c>
      <c r="Q13" s="253"/>
      <c r="R13" s="253">
        <f>DELEGÁT!R13</f>
        <v>0</v>
      </c>
      <c r="S13" s="253"/>
      <c r="T13" s="25" t="s">
        <v>36</v>
      </c>
      <c r="U13" s="212" t="s">
        <v>25</v>
      </c>
      <c r="V13" s="212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61"/>
      <c r="C14" s="264"/>
      <c r="D14" s="265"/>
      <c r="E14" s="265"/>
      <c r="F14" s="265"/>
      <c r="G14" s="267"/>
      <c r="H14" s="270"/>
      <c r="I14" s="271"/>
      <c r="J14" s="271"/>
      <c r="K14" s="271"/>
      <c r="L14" s="252"/>
      <c r="M14" s="252"/>
      <c r="N14" s="252"/>
      <c r="O14" s="252"/>
      <c r="P14" s="254"/>
      <c r="Q14" s="254"/>
      <c r="R14" s="254"/>
      <c r="S14" s="254"/>
      <c r="T14" s="32" t="str">
        <f>DELEGÁT!T14</f>
        <v>0</v>
      </c>
      <c r="U14" s="255" t="str">
        <f>DELEGÁT!U14</f>
        <v>0</v>
      </c>
      <c r="V14" s="255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6" t="s">
        <v>37</v>
      </c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42" t="s">
        <v>167</v>
      </c>
      <c r="D16" s="243"/>
      <c r="E16" s="244"/>
      <c r="F16" s="4"/>
      <c r="G16" s="245" t="s">
        <v>153</v>
      </c>
      <c r="H16" s="246"/>
      <c r="I16" s="247"/>
      <c r="J16" s="209" t="s">
        <v>192</v>
      </c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1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200" t="s">
        <v>14</v>
      </c>
      <c r="D17" s="201"/>
      <c r="E17" s="201"/>
      <c r="F17" s="201"/>
      <c r="G17" s="202"/>
      <c r="H17" s="248" t="s">
        <v>17</v>
      </c>
      <c r="I17" s="249"/>
      <c r="J17" s="249"/>
      <c r="K17" s="249"/>
      <c r="L17" s="249"/>
      <c r="M17" s="249"/>
      <c r="N17" s="249"/>
      <c r="O17" s="249"/>
      <c r="P17" s="250"/>
      <c r="Q17" s="203" t="s">
        <v>48</v>
      </c>
      <c r="R17" s="204"/>
      <c r="S17" s="204"/>
      <c r="T17" s="204"/>
      <c r="U17" s="204"/>
      <c r="V17" s="204"/>
      <c r="W17" s="205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7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35" t="s">
        <v>44</v>
      </c>
      <c r="I19" s="236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 t="s">
        <v>9</v>
      </c>
      <c r="H20" s="150"/>
      <c r="I20" s="150"/>
      <c r="J20" s="150"/>
      <c r="K20" s="150"/>
      <c r="L20" s="150"/>
      <c r="M20" s="239" t="s">
        <v>161</v>
      </c>
      <c r="N20" s="239"/>
      <c r="O20" s="239"/>
      <c r="P20" s="239"/>
      <c r="Q20" s="239"/>
      <c r="R20" s="239"/>
      <c r="S20" s="240"/>
      <c r="T20" s="240"/>
      <c r="U20" s="240"/>
      <c r="V20" s="240"/>
      <c r="W20" s="24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9</v>
      </c>
      <c r="G21" s="7"/>
      <c r="H21" s="222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 t="s">
        <v>9</v>
      </c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100</v>
      </c>
      <c r="AF22" s="18">
        <f>IF(C17=AA29,60,0)</f>
        <v>0</v>
      </c>
      <c r="AG22" s="18">
        <f>IF(Q17=AE28,100,0)</f>
        <v>100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9</v>
      </c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 t="s">
        <v>9</v>
      </c>
      <c r="G24" s="7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9</v>
      </c>
      <c r="G25" s="7"/>
      <c r="H25" s="144"/>
      <c r="I25" s="144"/>
      <c r="J25" s="144"/>
      <c r="K25" s="144"/>
      <c r="L25" s="144"/>
      <c r="M25" s="228" t="s">
        <v>162</v>
      </c>
      <c r="N25" s="228"/>
      <c r="O25" s="228"/>
      <c r="P25" s="228"/>
      <c r="Q25" s="228"/>
      <c r="R25" s="228"/>
      <c r="S25" s="229"/>
      <c r="T25" s="229"/>
      <c r="U25" s="229"/>
      <c r="V25" s="229"/>
      <c r="W25" s="230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9</v>
      </c>
      <c r="G26" s="7"/>
      <c r="H26" s="222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6">
        <f>SUM(AF21:AF24)</f>
        <v>80</v>
      </c>
      <c r="AG26" s="18">
        <f>SUM(AG22:AG24)</f>
        <v>100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/>
      <c r="G27" s="10" t="s">
        <v>9</v>
      </c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2" t="s">
        <v>9</v>
      </c>
      <c r="G29" s="16"/>
      <c r="H29" s="223"/>
      <c r="I29" s="224"/>
      <c r="J29" s="224"/>
      <c r="K29" s="224"/>
      <c r="L29" s="224"/>
      <c r="M29" s="224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31" t="s">
        <v>163</v>
      </c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3"/>
      <c r="O30" s="233"/>
      <c r="P30" s="233"/>
      <c r="Q30" s="233"/>
      <c r="R30" s="233"/>
      <c r="S30" s="233"/>
      <c r="T30" s="233"/>
      <c r="U30" s="233"/>
      <c r="V30" s="233"/>
      <c r="W30" s="234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222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23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5"/>
      <c r="AM39" s="21" t="s">
        <v>121</v>
      </c>
    </row>
    <row r="40" spans="2:39" ht="18.75" customHeight="1" thickBot="1">
      <c r="B40" s="79" t="s">
        <v>166</v>
      </c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4">
      <selection activeCell="B48" sqref="B48:W48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6" t="s">
        <v>168</v>
      </c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7"/>
    </row>
    <row r="3" spans="1:39" ht="15" customHeight="1" thickTop="1">
      <c r="A3" s="35"/>
      <c r="B3" s="418">
        <f>DELEGÁT!B3</f>
        <v>0</v>
      </c>
      <c r="C3" s="305"/>
      <c r="D3" s="305"/>
      <c r="E3" s="305"/>
      <c r="F3" s="305"/>
      <c r="G3" s="30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12" t="str">
        <f>DELEGÁT!S3</f>
        <v>SPZ-06</v>
      </c>
      <c r="T3" s="312"/>
      <c r="U3" s="312"/>
      <c r="V3" s="312"/>
      <c r="W3" s="313"/>
      <c r="AM3" s="21"/>
    </row>
    <row r="4" spans="1:39" ht="10.5" customHeight="1" thickBot="1">
      <c r="A4" s="35"/>
      <c r="B4" s="419"/>
      <c r="C4" s="420"/>
      <c r="D4" s="420"/>
      <c r="E4" s="420"/>
      <c r="F4" s="420"/>
      <c r="G4" s="420"/>
      <c r="H4" s="421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3"/>
      <c r="T4" s="423"/>
      <c r="U4" s="423"/>
      <c r="V4" s="423"/>
      <c r="W4" s="424"/>
      <c r="AD4" s="18"/>
      <c r="AE4" s="18"/>
      <c r="AL4" s="21"/>
      <c r="AM4" s="21"/>
    </row>
    <row r="5" spans="1:39" s="18" customFormat="1" ht="23.25" customHeight="1" thickBot="1" thickTop="1">
      <c r="A5" s="17"/>
      <c r="B5" s="364" t="s">
        <v>171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6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31" t="s">
        <v>28</v>
      </c>
      <c r="C6" s="426"/>
      <c r="D6" s="426"/>
      <c r="E6" s="427"/>
      <c r="F6" s="425" t="s">
        <v>178</v>
      </c>
      <c r="G6" s="426"/>
      <c r="H6" s="426"/>
      <c r="I6" s="426"/>
      <c r="J6" s="427"/>
      <c r="K6" s="428" t="s">
        <v>169</v>
      </c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30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7" t="s">
        <v>170</v>
      </c>
      <c r="C7" s="378"/>
      <c r="D7" s="378"/>
      <c r="E7" s="379"/>
      <c r="F7" s="386" t="s">
        <v>29</v>
      </c>
      <c r="G7" s="386"/>
      <c r="H7" s="386"/>
      <c r="I7" s="386"/>
      <c r="J7" s="386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4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400" t="s">
        <v>30</v>
      </c>
      <c r="C8" s="401"/>
      <c r="D8" s="401"/>
      <c r="E8" s="401"/>
      <c r="F8" s="385" t="s">
        <v>29</v>
      </c>
      <c r="G8" s="385"/>
      <c r="H8" s="385"/>
      <c r="I8" s="385"/>
      <c r="J8" s="385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60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7" t="s">
        <v>31</v>
      </c>
      <c r="C9" s="388"/>
      <c r="D9" s="388"/>
      <c r="E9" s="389"/>
      <c r="F9" s="385" t="s">
        <v>29</v>
      </c>
      <c r="G9" s="385"/>
      <c r="H9" s="385"/>
      <c r="I9" s="385"/>
      <c r="J9" s="385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60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7" t="s">
        <v>32</v>
      </c>
      <c r="C10" s="388"/>
      <c r="D10" s="388"/>
      <c r="E10" s="389"/>
      <c r="F10" s="385" t="s">
        <v>29</v>
      </c>
      <c r="G10" s="385"/>
      <c r="H10" s="385"/>
      <c r="I10" s="385"/>
      <c r="J10" s="385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60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7" t="s">
        <v>33</v>
      </c>
      <c r="C11" s="388"/>
      <c r="D11" s="388"/>
      <c r="E11" s="389"/>
      <c r="F11" s="385" t="s">
        <v>29</v>
      </c>
      <c r="G11" s="385"/>
      <c r="H11" s="385"/>
      <c r="I11" s="385"/>
      <c r="J11" s="385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60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7" t="s">
        <v>5</v>
      </c>
      <c r="C12" s="388"/>
      <c r="D12" s="388"/>
      <c r="E12" s="389"/>
      <c r="F12" s="385" t="s">
        <v>29</v>
      </c>
      <c r="G12" s="385"/>
      <c r="H12" s="385"/>
      <c r="I12" s="385"/>
      <c r="J12" s="385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60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7" t="s">
        <v>6</v>
      </c>
      <c r="C13" s="388"/>
      <c r="D13" s="388"/>
      <c r="E13" s="389"/>
      <c r="F13" s="385" t="s">
        <v>29</v>
      </c>
      <c r="G13" s="385"/>
      <c r="H13" s="385"/>
      <c r="I13" s="385"/>
      <c r="J13" s="385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60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7" t="s">
        <v>7</v>
      </c>
      <c r="C14" s="388"/>
      <c r="D14" s="388"/>
      <c r="E14" s="389"/>
      <c r="F14" s="385" t="s">
        <v>29</v>
      </c>
      <c r="G14" s="385"/>
      <c r="H14" s="385"/>
      <c r="I14" s="385"/>
      <c r="J14" s="385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60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7" t="s">
        <v>38</v>
      </c>
      <c r="C15" s="388"/>
      <c r="D15" s="388"/>
      <c r="E15" s="389"/>
      <c r="F15" s="385" t="s">
        <v>29</v>
      </c>
      <c r="G15" s="385"/>
      <c r="H15" s="385"/>
      <c r="I15" s="385"/>
      <c r="J15" s="385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60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7" t="s">
        <v>39</v>
      </c>
      <c r="C16" s="388"/>
      <c r="D16" s="388"/>
      <c r="E16" s="389"/>
      <c r="F16" s="385" t="s">
        <v>29</v>
      </c>
      <c r="G16" s="385"/>
      <c r="H16" s="385"/>
      <c r="I16" s="385"/>
      <c r="J16" s="385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60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7" t="s">
        <v>40</v>
      </c>
      <c r="C17" s="388"/>
      <c r="D17" s="388"/>
      <c r="E17" s="389"/>
      <c r="F17" s="385" t="s">
        <v>29</v>
      </c>
      <c r="G17" s="385"/>
      <c r="H17" s="385"/>
      <c r="I17" s="385"/>
      <c r="J17" s="385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60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7" t="s">
        <v>10</v>
      </c>
      <c r="C18" s="388"/>
      <c r="D18" s="388"/>
      <c r="E18" s="389"/>
      <c r="F18" s="385" t="s">
        <v>29</v>
      </c>
      <c r="G18" s="385"/>
      <c r="H18" s="385"/>
      <c r="I18" s="385"/>
      <c r="J18" s="385"/>
      <c r="K18" s="359" t="s">
        <v>208</v>
      </c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60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7" t="s">
        <v>11</v>
      </c>
      <c r="C19" s="388"/>
      <c r="D19" s="388"/>
      <c r="E19" s="389"/>
      <c r="F19" s="385" t="s">
        <v>29</v>
      </c>
      <c r="G19" s="385"/>
      <c r="H19" s="385"/>
      <c r="I19" s="385"/>
      <c r="J19" s="385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60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1" t="s">
        <v>49</v>
      </c>
      <c r="C20" s="372"/>
      <c r="D20" s="372"/>
      <c r="E20" s="390"/>
      <c r="F20" s="436" t="s">
        <v>29</v>
      </c>
      <c r="G20" s="437"/>
      <c r="H20" s="437"/>
      <c r="I20" s="437"/>
      <c r="J20" s="438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3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4" t="s">
        <v>172</v>
      </c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6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91" t="s">
        <v>28</v>
      </c>
      <c r="C22" s="392"/>
      <c r="D22" s="392"/>
      <c r="E22" s="393"/>
      <c r="F22" s="367" t="s">
        <v>178</v>
      </c>
      <c r="G22" s="368"/>
      <c r="H22" s="368"/>
      <c r="I22" s="368"/>
      <c r="J22" s="439"/>
      <c r="K22" s="367" t="s">
        <v>169</v>
      </c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70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7" t="s">
        <v>50</v>
      </c>
      <c r="C23" s="378"/>
      <c r="D23" s="378"/>
      <c r="E23" s="379"/>
      <c r="F23" s="380" t="s">
        <v>29</v>
      </c>
      <c r="G23" s="380"/>
      <c r="H23" s="380"/>
      <c r="I23" s="380"/>
      <c r="J23" s="380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2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7" t="s">
        <v>51</v>
      </c>
      <c r="C24" s="388"/>
      <c r="D24" s="388"/>
      <c r="E24" s="389"/>
      <c r="F24" s="385" t="s">
        <v>29</v>
      </c>
      <c r="G24" s="385"/>
      <c r="H24" s="385"/>
      <c r="I24" s="385"/>
      <c r="J24" s="385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60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7" t="s">
        <v>52</v>
      </c>
      <c r="C25" s="388"/>
      <c r="D25" s="388"/>
      <c r="E25" s="389"/>
      <c r="F25" s="385" t="s">
        <v>29</v>
      </c>
      <c r="G25" s="385"/>
      <c r="H25" s="385"/>
      <c r="I25" s="385"/>
      <c r="J25" s="385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60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7" t="s">
        <v>53</v>
      </c>
      <c r="C26" s="388"/>
      <c r="D26" s="388"/>
      <c r="E26" s="389"/>
      <c r="F26" s="385" t="s">
        <v>29</v>
      </c>
      <c r="G26" s="385"/>
      <c r="H26" s="385"/>
      <c r="I26" s="385"/>
      <c r="J26" s="385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60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7" t="s">
        <v>54</v>
      </c>
      <c r="C27" s="388"/>
      <c r="D27" s="388"/>
      <c r="E27" s="389"/>
      <c r="F27" s="45"/>
      <c r="G27" s="332" t="s">
        <v>29</v>
      </c>
      <c r="H27" s="332"/>
      <c r="I27" s="332"/>
      <c r="J27" s="333"/>
      <c r="K27" s="359" t="s">
        <v>209</v>
      </c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60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1" t="s">
        <v>55</v>
      </c>
      <c r="C28" s="372"/>
      <c r="D28" s="372"/>
      <c r="E28" s="390"/>
      <c r="F28" s="435" t="s">
        <v>29</v>
      </c>
      <c r="G28" s="435"/>
      <c r="H28" s="435"/>
      <c r="I28" s="435"/>
      <c r="J28" s="435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3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4" t="s">
        <v>173</v>
      </c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6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91" t="s">
        <v>28</v>
      </c>
      <c r="C30" s="392"/>
      <c r="D30" s="392"/>
      <c r="E30" s="405"/>
      <c r="F30" s="409" t="s">
        <v>174</v>
      </c>
      <c r="G30" s="405"/>
      <c r="H30" s="409" t="s">
        <v>175</v>
      </c>
      <c r="I30" s="392"/>
      <c r="J30" s="405"/>
      <c r="K30" s="406" t="s">
        <v>169</v>
      </c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407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7" t="s">
        <v>57</v>
      </c>
      <c r="C31" s="378"/>
      <c r="D31" s="378"/>
      <c r="E31" s="408"/>
      <c r="F31" s="432" t="s">
        <v>29</v>
      </c>
      <c r="G31" s="433"/>
      <c r="H31" s="432" t="s">
        <v>29</v>
      </c>
      <c r="I31" s="380"/>
      <c r="J31" s="433"/>
      <c r="K31" s="434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2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7" t="s">
        <v>58</v>
      </c>
      <c r="C32" s="388"/>
      <c r="D32" s="388"/>
      <c r="E32" s="410"/>
      <c r="F32" s="411" t="s">
        <v>177</v>
      </c>
      <c r="G32" s="412"/>
      <c r="H32" s="411" t="s">
        <v>177</v>
      </c>
      <c r="I32" s="385"/>
      <c r="J32" s="412"/>
      <c r="K32" s="358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60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7" t="s">
        <v>59</v>
      </c>
      <c r="C33" s="388"/>
      <c r="D33" s="388"/>
      <c r="E33" s="410"/>
      <c r="F33" s="411" t="s">
        <v>29</v>
      </c>
      <c r="G33" s="412"/>
      <c r="H33" s="411" t="s">
        <v>29</v>
      </c>
      <c r="I33" s="385"/>
      <c r="J33" s="412"/>
      <c r="K33" s="358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60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7" t="s">
        <v>60</v>
      </c>
      <c r="C34" s="388"/>
      <c r="D34" s="388"/>
      <c r="E34" s="410"/>
      <c r="F34" s="411" t="s">
        <v>29</v>
      </c>
      <c r="G34" s="412"/>
      <c r="H34" s="411" t="s">
        <v>29</v>
      </c>
      <c r="I34" s="385"/>
      <c r="J34" s="412"/>
      <c r="K34" s="358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60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7" t="s">
        <v>61</v>
      </c>
      <c r="C35" s="388"/>
      <c r="D35" s="388"/>
      <c r="E35" s="410"/>
      <c r="F35" s="411" t="s">
        <v>29</v>
      </c>
      <c r="G35" s="412"/>
      <c r="H35" s="411" t="s">
        <v>29</v>
      </c>
      <c r="I35" s="385"/>
      <c r="J35" s="412"/>
      <c r="K35" s="358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60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1" t="s">
        <v>62</v>
      </c>
      <c r="C36" s="372"/>
      <c r="D36" s="372"/>
      <c r="E36" s="373"/>
      <c r="F36" s="411" t="s">
        <v>29</v>
      </c>
      <c r="G36" s="412"/>
      <c r="H36" s="411" t="s">
        <v>29</v>
      </c>
      <c r="I36" s="385"/>
      <c r="J36" s="412"/>
      <c r="K36" s="358" t="s">
        <v>210</v>
      </c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60"/>
      <c r="X36" s="17"/>
      <c r="Y36" s="17"/>
      <c r="Z36" s="17"/>
      <c r="AM36" s="21"/>
    </row>
    <row r="37" spans="2:47" ht="15.75" customHeight="1" thickBot="1">
      <c r="B37" s="402" t="s">
        <v>63</v>
      </c>
      <c r="C37" s="403"/>
      <c r="D37" s="403"/>
      <c r="E37" s="404"/>
      <c r="F37" s="413" t="s">
        <v>29</v>
      </c>
      <c r="G37" s="414"/>
      <c r="H37" s="413" t="s">
        <v>29</v>
      </c>
      <c r="I37" s="415"/>
      <c r="J37" s="414"/>
      <c r="K37" s="361" t="s">
        <v>208</v>
      </c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3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64" t="s">
        <v>179</v>
      </c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6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7" t="s">
        <v>181</v>
      </c>
      <c r="G39" s="368"/>
      <c r="H39" s="369"/>
      <c r="I39" s="367" t="s">
        <v>182</v>
      </c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70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7"/>
      <c r="G40" s="398"/>
      <c r="H40" s="399"/>
      <c r="I40" s="394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6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2"/>
      <c r="G41" s="353"/>
      <c r="H41" s="354"/>
      <c r="I41" s="355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7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2"/>
      <c r="G42" s="353"/>
      <c r="H42" s="354"/>
      <c r="I42" s="355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7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2"/>
      <c r="G43" s="353"/>
      <c r="H43" s="354"/>
      <c r="I43" s="355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7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2"/>
      <c r="G44" s="353"/>
      <c r="H44" s="354"/>
      <c r="I44" s="355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7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2"/>
      <c r="G45" s="353"/>
      <c r="H45" s="354"/>
      <c r="I45" s="355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7"/>
    </row>
    <row r="46" spans="2:23" ht="16.5" customHeight="1" thickBot="1">
      <c r="B46" s="75"/>
      <c r="C46" s="42"/>
      <c r="D46" s="43"/>
      <c r="E46" s="44"/>
      <c r="F46" s="340"/>
      <c r="G46" s="341"/>
      <c r="H46" s="342"/>
      <c r="I46" s="343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5"/>
    </row>
    <row r="47" spans="2:23" ht="23.25" customHeight="1" thickBot="1" thickTop="1">
      <c r="B47" s="346" t="s">
        <v>186</v>
      </c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8"/>
    </row>
    <row r="48" spans="2:23" ht="12.75">
      <c r="B48" s="334" t="s">
        <v>211</v>
      </c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6"/>
    </row>
    <row r="49" spans="2:23" ht="12.75">
      <c r="B49" s="337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9"/>
    </row>
    <row r="50" spans="2:23" ht="12.75">
      <c r="B50" s="337"/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9"/>
    </row>
    <row r="51" spans="2:23" ht="12.75">
      <c r="B51" s="337"/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9"/>
    </row>
    <row r="52" spans="2:23" ht="12.75">
      <c r="B52" s="337"/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9"/>
    </row>
    <row r="53" spans="2:23" ht="13.5" thickBot="1">
      <c r="B53" s="349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1"/>
    </row>
    <row r="54" spans="2:23" ht="18.75" customHeight="1" thickBot="1" thickTop="1">
      <c r="B54" s="76" t="s">
        <v>187</v>
      </c>
      <c r="C54" s="319" t="str">
        <f>DELEGÁT!B9</f>
        <v>Ing. Igor Karlubík</v>
      </c>
      <c r="D54" s="320"/>
      <c r="E54" s="320"/>
      <c r="F54" s="320"/>
      <c r="G54" s="320"/>
      <c r="H54" s="320"/>
      <c r="I54" s="321"/>
      <c r="J54" s="322" t="s">
        <v>188</v>
      </c>
      <c r="K54" s="322"/>
      <c r="L54" s="322"/>
      <c r="M54" s="323"/>
      <c r="N54" s="324">
        <f>DELEGÁT!F8</f>
        <v>44661</v>
      </c>
      <c r="O54" s="325"/>
      <c r="P54" s="325"/>
      <c r="Q54" s="325"/>
      <c r="R54" s="325"/>
      <c r="S54" s="325"/>
      <c r="T54" s="325"/>
      <c r="U54" s="326"/>
      <c r="V54" s="327"/>
      <c r="W54" s="328"/>
    </row>
    <row r="55" spans="2:23" ht="21" customHeight="1" thickBot="1" thickTop="1">
      <c r="B55" s="329" t="s">
        <v>166</v>
      </c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1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2022-02-11T14:58:41Z</cp:lastPrinted>
  <dcterms:created xsi:type="dcterms:W3CDTF">2006-07-19T07:47:00Z</dcterms:created>
  <dcterms:modified xsi:type="dcterms:W3CDTF">2022-04-11T19:26:19Z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