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Excel_BuiltIn_Print_Area" localSheetId="0">'DELEGÁT'!$A$1:$X$41</definedName>
    <definedName name="Excel_BuiltIn_Print_Area" localSheetId="1">'ROZHODCOVIA'!$A$1:$X$41</definedName>
    <definedName name="Excel_BuiltIn_Print_Area" localSheetId="2">'SPRÁVA'!$A$1:$X$56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<sst xmlns="http://schemas.openxmlformats.org/spreadsheetml/2006/main" count="478" uniqueCount="221">
  <si>
    <t>HODNOTIACI HÁROK  -  2021/2022</t>
  </si>
  <si>
    <t>NIKÉ HANDBALL EXTRALIGA</t>
  </si>
  <si>
    <t>Číslo stretnutia:</t>
  </si>
  <si>
    <t>XH-03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</si>
  <si>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</si>
  <si>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</si>
  <si>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</si>
  <si>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</si>
  <si>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</si>
  <si>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</si>
  <si>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</si>
  <si>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</si>
  <si>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</si>
  <si>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</si>
  <si>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</si>
  <si>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</si>
  <si>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KOŠICE</t>
  </si>
  <si>
    <t>MŠK POVAŽSKÁ  BYSTRICA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</si>
  <si>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</si>
  <si>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</si>
  <si>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</si>
  <si>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</si>
  <si>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</si>
  <si>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</si>
  <si>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Füleová</t>
  </si>
  <si>
    <t>Mgr. Michal Záhradník</t>
  </si>
  <si>
    <t>ŠH Trebišov</t>
  </si>
  <si>
    <t>Bc. Jozef Gedeon</t>
  </si>
  <si>
    <t>Andrej Budzák</t>
  </si>
  <si>
    <t>Ing. Miloš Šubák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</si>
  <si>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</si>
  <si>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</si>
  <si>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</si>
  <si>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</si>
  <si>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</si>
  <si>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</si>
  <si>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</si>
  <si>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</si>
  <si>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</si>
  <si>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</si>
  <si>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</si>
  <si>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</si>
  <si>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</si>
  <si>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</si>
  <si>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 xml:space="preserve"> ROZHODCA</t>
  </si>
  <si>
    <t>A</t>
  </si>
  <si>
    <t>2/2</t>
  </si>
  <si>
    <t>2min.</t>
  </si>
  <si>
    <t>D</t>
  </si>
  <si>
    <t>Milan Nedorost</t>
  </si>
  <si>
    <t>Matej Adamkovič</t>
  </si>
  <si>
    <t>0</t>
  </si>
  <si>
    <t>Mgr. Marianna Nemčíková</t>
  </si>
  <si>
    <t>Bc. Gábor Balogh</t>
  </si>
  <si>
    <t>B</t>
  </si>
  <si>
    <t>8/6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</si>
  <si>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</si>
  <si>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</si>
  <si>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</si>
  <si>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</si>
  <si>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</si>
  <si>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</si>
  <si>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</si>
  <si>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</si>
  <si>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</si>
  <si>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Vladimír Pokorný</t>
  </si>
  <si>
    <t>Mgr. Jozef Daňo</t>
  </si>
  <si>
    <t>hodnotí</t>
  </si>
  <si>
    <t>DELEGÁT</t>
  </si>
  <si>
    <t xml:space="preserve"> </t>
  </si>
  <si>
    <t>E-MAIL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</si>
  <si>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</si>
  <si>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</si>
  <si>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</si>
  <si>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</si>
  <si>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</si>
  <si>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</si>
  <si>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</si>
  <si>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</si>
  <si>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</si>
  <si>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</si>
  <si>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Lucia Jánošíková</t>
  </si>
  <si>
    <t>Výhody</t>
  </si>
  <si>
    <t>X</t>
  </si>
  <si>
    <t>POZITÍVNE</t>
  </si>
  <si>
    <t>Stanislava Kellner</t>
  </si>
  <si>
    <t>Kroky</t>
  </si>
  <si>
    <t>posudzovanie faulov s následným progresívnym potrestaním,obojstranne ponechanie výhod a akcií „do konca“, bezproblémové posudzovanie a odpískanie 7-m hodov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</si>
  <si>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</si>
  <si>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</si>
  <si>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</si>
  <si>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</si>
  <si>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</si>
  <si>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</si>
  <si>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</si>
  <si>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</si>
  <si>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</si>
  <si>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</si>
  <si>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</si>
  <si>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bez negatívnych poznámok</t>
  </si>
  <si>
    <t>Zbislav Oťapka</t>
  </si>
  <si>
    <t>Progresívne trestanie</t>
  </si>
  <si>
    <t>Mgr. Tomáš Palovčák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</si>
  <si>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</si>
  <si>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</si>
  <si>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</si>
  <si>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</si>
  <si>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</si>
  <si>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</si>
  <si>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>Na pozápasovej hodnotiacej porade bola zhoda posúdenia situácií , ktoré sa v stretnutí vyskytli, zo strany delegáta i rozhodcov.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</si>
  <si>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</si>
  <si>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</si>
  <si>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</si>
  <si>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</si>
  <si>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</si>
  <si>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</si>
  <si>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</si>
  <si>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</si>
  <si>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</si>
  <si>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</si>
  <si>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</si>
  <si>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</si>
  <si>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</si>
  <si>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</si>
  <si>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</si>
  <si>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</si>
  <si>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</si>
  <si>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</si>
  <si>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</si>
  <si>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</si>
  <si>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</si>
  <si>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</si>
  <si>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Martin Bohuniczký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</si>
  <si>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</si>
  <si>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</si>
  <si>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</si>
  <si>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</si>
  <si>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</si>
  <si>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</si>
  <si>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</si>
  <si>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</si>
  <si>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</si>
  <si>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</si>
  <si>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</si>
  <si>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</si>
  <si>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</si>
  <si>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</si>
  <si>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Márk Szerencsés</t>
  </si>
  <si>
    <t>Jakub Šmalo</t>
  </si>
  <si>
    <t>Mgr. Antónia Štefanová</t>
  </si>
  <si>
    <t>Dušan Barborík</t>
  </si>
  <si>
    <t>Ing. Zuzana Fuleová</t>
  </si>
  <si>
    <t>Mgr. Lívia Kalaninová</t>
  </si>
  <si>
    <t>ROZHODCOVIA</t>
  </si>
  <si>
    <t>Mgr. Tomáš Pavlovčák</t>
  </si>
  <si>
    <t>Alexander Rondoš</t>
  </si>
  <si>
    <t>Veronika Rusňáková</t>
  </si>
  <si>
    <t>Ivan Slovák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</si>
  <si>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</si>
  <si>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</si>
  <si>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</si>
  <si>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</si>
  <si>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</si>
  <si>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</si>
  <si>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</si>
  <si>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HU: Marián Číž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</si>
  <si>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</si>
  <si>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</si>
  <si>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</si>
  <si>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</si>
  <si>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</si>
  <si>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</si>
  <si>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</si>
  <si>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Z:Bukajová (č. 21-77),Č:Lešková (č.21-81)</t>
  </si>
  <si>
    <t>Vyplnenie a odovzdanie zápisu o stretnutí (30 min.)</t>
  </si>
  <si>
    <t>Predaj alkoholu v priestoroch haly</t>
  </si>
  <si>
    <t>Podmienky pre média, tlačová konferencia</t>
  </si>
  <si>
    <t>Zdravotná služba</t>
  </si>
  <si>
    <t>Ján Pállfy</t>
  </si>
  <si>
    <t>V.I.P. - priestor a služby</t>
  </si>
  <si>
    <t>Podmienky pre prácu delegáta</t>
  </si>
  <si>
    <t>ÚLOHY POČAS STRETNUTIA</t>
  </si>
  <si>
    <t>Činnosť hlásateľa</t>
  </si>
  <si>
    <t>Juraj Ostrožovič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</si>
  <si>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</si>
  <si>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</si>
  <si>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</si>
  <si>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</si>
  <si>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</si>
  <si>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</si>
  <si>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</si>
  <si>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</si>
  <si>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</si>
  <si>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</si>
  <si>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</si>
  <si>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</si>
  <si>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</si>
  <si>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</si>
  <si>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</si>
  <si>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</si>
  <si>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</si>
  <si>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</si>
  <si>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</si>
  <si>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</si>
  <si>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</si>
  <si>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</si>
  <si>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</si>
  <si>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Ivan Bystrický</t>
  </si>
  <si>
    <t>PONECHANÝ</t>
  </si>
  <si>
    <t>pr. 16:6a,8:5 b – agresívny zákrok (úder)</t>
  </si>
  <si>
    <t>Marek Šiška</t>
  </si>
  <si>
    <t>55-35</t>
  </si>
  <si>
    <t>pr. 16:6 a,8: 5 b – agresívny zákrok (úder)</t>
  </si>
  <si>
    <t>Vladimír Guzy</t>
  </si>
  <si>
    <t>43-15</t>
  </si>
  <si>
    <t>3 x 2 min., pr.16:6 d</t>
  </si>
  <si>
    <t>KOMENTÁR</t>
  </si>
  <si>
    <t xml:space="preserve">Hráč P.Bystrice č. 16 Matej Vernarský nastúpil na strenutie na základe prehlásenia podpísaného vedúcim družstva a predloženia </t>
  </si>
  <si>
    <t xml:space="preserve">OP (č. HV 952211).  </t>
  </si>
  <si>
    <t>VYPRACOVAL</t>
  </si>
  <si>
    <t>DÁTUM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</si>
</sst>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  <numFmt numFmtId="168" formatCode="[hh]:mm:ss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168" fontId="14" fillId="33" borderId="47" xfId="0" applyNumberFormat="1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4</xdr:row>
      <xdr:rowOff>9525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715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447675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0025"/>
          <a:ext cx="571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3</xdr:row>
      <xdr:rowOff>133350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B13">
      <selection activeCell="F20" sqref="F20:G29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421875" style="2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1.421875" style="4" customWidth="1"/>
    <col min="39" max="39" width="16.140625" style="4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41" ht="15" customHeight="1">
      <c r="A3" s="5"/>
      <c r="B3" s="79" t="s">
        <v>1</v>
      </c>
      <c r="C3" s="79"/>
      <c r="D3" s="79"/>
      <c r="E3" s="79"/>
      <c r="F3" s="79"/>
      <c r="G3" s="79"/>
      <c r="H3" s="80" t="s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1" t="s">
        <v>3</v>
      </c>
      <c r="T3" s="81"/>
      <c r="U3" s="81"/>
      <c r="V3" s="81"/>
      <c r="W3" s="81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9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/>
      <c r="U4" s="81"/>
      <c r="V4" s="81"/>
      <c r="W4" s="81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2" t="s">
        <v>10</v>
      </c>
      <c r="C5" s="82"/>
      <c r="D5" s="82"/>
      <c r="E5" s="82"/>
      <c r="F5" s="82"/>
      <c r="G5" s="83" t="s">
        <v>11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4" t="s">
        <v>16</v>
      </c>
      <c r="C6" s="84"/>
      <c r="D6" s="84"/>
      <c r="E6" s="84"/>
      <c r="F6" s="84"/>
      <c r="G6" s="85" t="s">
        <v>17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6" t="s">
        <v>21</v>
      </c>
      <c r="C7" s="86"/>
      <c r="D7" s="86"/>
      <c r="E7" s="86"/>
      <c r="F7" s="87" t="s">
        <v>22</v>
      </c>
      <c r="G7" s="87"/>
      <c r="H7" s="87"/>
      <c r="I7" s="87"/>
      <c r="J7" s="87"/>
      <c r="K7" s="87"/>
      <c r="L7" s="87"/>
      <c r="M7" s="87"/>
      <c r="N7" s="87"/>
      <c r="O7" s="87"/>
      <c r="P7" s="88" t="s">
        <v>23</v>
      </c>
      <c r="Q7" s="88"/>
      <c r="R7" s="88"/>
      <c r="S7" s="88"/>
      <c r="T7" s="88"/>
      <c r="U7" s="88"/>
      <c r="V7" s="88"/>
      <c r="W7" s="88"/>
      <c r="Z7" s="9"/>
      <c r="AL7" s="7" t="s">
        <v>24</v>
      </c>
      <c r="AM7" s="7" t="s">
        <v>25</v>
      </c>
    </row>
    <row r="8" spans="1:39" ht="24" customHeight="1">
      <c r="A8" s="5"/>
      <c r="B8" s="89" t="s">
        <v>26</v>
      </c>
      <c r="C8" s="89"/>
      <c r="D8" s="89"/>
      <c r="E8" s="89"/>
      <c r="F8" s="90">
        <v>44681</v>
      </c>
      <c r="G8" s="90"/>
      <c r="H8" s="90"/>
      <c r="I8" s="90"/>
      <c r="J8" s="90"/>
      <c r="K8" s="90"/>
      <c r="L8" s="90"/>
      <c r="M8" s="90"/>
      <c r="N8" s="90"/>
      <c r="O8" s="90"/>
      <c r="P8" s="91">
        <v>0.75</v>
      </c>
      <c r="Q8" s="91"/>
      <c r="R8" s="91"/>
      <c r="S8" s="91"/>
      <c r="T8" s="91"/>
      <c r="U8" s="91"/>
      <c r="V8" s="91"/>
      <c r="W8" s="91"/>
      <c r="AL8" s="7" t="s">
        <v>27</v>
      </c>
      <c r="AM8" s="7" t="s">
        <v>28</v>
      </c>
    </row>
    <row r="9" spans="1:39" ht="15" customHeight="1">
      <c r="A9" s="5"/>
      <c r="B9" s="92" t="s">
        <v>29</v>
      </c>
      <c r="C9" s="93" t="s">
        <v>30</v>
      </c>
      <c r="D9" s="93"/>
      <c r="E9" s="93"/>
      <c r="F9" s="93"/>
      <c r="G9" s="94" t="s">
        <v>31</v>
      </c>
      <c r="H9" s="94"/>
      <c r="I9" s="94"/>
      <c r="J9" s="94"/>
      <c r="K9" s="94"/>
      <c r="L9" s="95" t="s">
        <v>32</v>
      </c>
      <c r="M9" s="95"/>
      <c r="N9" s="95" t="s">
        <v>33</v>
      </c>
      <c r="O9" s="95"/>
      <c r="P9" s="95" t="s">
        <v>34</v>
      </c>
      <c r="Q9" s="95"/>
      <c r="R9" s="95" t="s">
        <v>35</v>
      </c>
      <c r="S9" s="95"/>
      <c r="T9" s="96" t="s">
        <v>36</v>
      </c>
      <c r="U9" s="96"/>
      <c r="V9" s="96"/>
      <c r="W9" s="96"/>
      <c r="AL9" s="7" t="s">
        <v>37</v>
      </c>
      <c r="AM9" s="7" t="s">
        <v>38</v>
      </c>
    </row>
    <row r="10" spans="1:39" ht="13.5" customHeight="1">
      <c r="A10" s="5"/>
      <c r="B10" s="92"/>
      <c r="C10" s="93"/>
      <c r="D10" s="93"/>
      <c r="E10" s="93"/>
      <c r="F10" s="93"/>
      <c r="G10" s="10" t="s">
        <v>39</v>
      </c>
      <c r="H10" s="97" t="s">
        <v>40</v>
      </c>
      <c r="I10" s="97"/>
      <c r="J10" s="97" t="s">
        <v>41</v>
      </c>
      <c r="K10" s="97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AL10" s="7" t="s">
        <v>42</v>
      </c>
      <c r="AM10" s="7" t="s">
        <v>43</v>
      </c>
    </row>
    <row r="11" spans="1:39" ht="12.75" customHeight="1">
      <c r="A11" s="5"/>
      <c r="B11" s="98" t="s">
        <v>38</v>
      </c>
      <c r="C11" s="99" t="s">
        <v>44</v>
      </c>
      <c r="D11" s="99"/>
      <c r="E11" s="99"/>
      <c r="F11" s="99"/>
      <c r="G11" s="100" t="s">
        <v>45</v>
      </c>
      <c r="H11" s="101">
        <v>32</v>
      </c>
      <c r="I11" s="101"/>
      <c r="J11" s="102">
        <v>17</v>
      </c>
      <c r="K11" s="102"/>
      <c r="L11" s="103" t="s">
        <v>46</v>
      </c>
      <c r="M11" s="103"/>
      <c r="N11" s="104">
        <v>2</v>
      </c>
      <c r="O11" s="104"/>
      <c r="P11" s="105">
        <v>6</v>
      </c>
      <c r="Q11" s="105"/>
      <c r="R11" s="106">
        <v>1</v>
      </c>
      <c r="S11" s="106"/>
      <c r="T11" s="11" t="s">
        <v>33</v>
      </c>
      <c r="U11" s="107" t="s">
        <v>47</v>
      </c>
      <c r="V11" s="107"/>
      <c r="W11" s="12" t="s">
        <v>48</v>
      </c>
      <c r="AL11" s="7" t="s">
        <v>49</v>
      </c>
      <c r="AM11" s="7" t="s">
        <v>50</v>
      </c>
    </row>
    <row r="12" spans="1:39" ht="15.75" customHeight="1">
      <c r="A12" s="5"/>
      <c r="B12" s="98"/>
      <c r="C12" s="99"/>
      <c r="D12" s="99"/>
      <c r="E12" s="99"/>
      <c r="F12" s="99"/>
      <c r="G12" s="100"/>
      <c r="H12" s="101"/>
      <c r="I12" s="101"/>
      <c r="J12" s="102"/>
      <c r="K12" s="102"/>
      <c r="L12" s="103"/>
      <c r="M12" s="103"/>
      <c r="N12" s="104"/>
      <c r="O12" s="104"/>
      <c r="P12" s="105"/>
      <c r="Q12" s="105"/>
      <c r="R12" s="106"/>
      <c r="S12" s="106"/>
      <c r="T12" s="13" t="s">
        <v>51</v>
      </c>
      <c r="U12" s="108" t="s">
        <v>51</v>
      </c>
      <c r="V12" s="108"/>
      <c r="W12" s="14" t="s">
        <v>51</v>
      </c>
      <c r="AA12" s="9"/>
      <c r="AF12" s="1"/>
      <c r="AG12" s="1"/>
      <c r="AH12" s="1"/>
      <c r="AI12" s="1"/>
      <c r="AL12" s="7" t="s">
        <v>52</v>
      </c>
      <c r="AM12" s="7" t="s">
        <v>53</v>
      </c>
    </row>
    <row r="13" spans="1:39" ht="12.75" customHeight="1">
      <c r="A13" s="5"/>
      <c r="B13" s="109" t="s">
        <v>43</v>
      </c>
      <c r="C13" s="110" t="s">
        <v>44</v>
      </c>
      <c r="D13" s="110"/>
      <c r="E13" s="110"/>
      <c r="F13" s="110"/>
      <c r="G13" s="111" t="s">
        <v>54</v>
      </c>
      <c r="H13" s="112">
        <v>26</v>
      </c>
      <c r="I13" s="112"/>
      <c r="J13" s="113">
        <v>13</v>
      </c>
      <c r="K13" s="113"/>
      <c r="L13" s="114" t="s">
        <v>55</v>
      </c>
      <c r="M13" s="114"/>
      <c r="N13" s="115">
        <v>2</v>
      </c>
      <c r="O13" s="115"/>
      <c r="P13" s="116">
        <v>1</v>
      </c>
      <c r="Q13" s="116"/>
      <c r="R13" s="117">
        <v>1</v>
      </c>
      <c r="S13" s="117"/>
      <c r="T13" s="11" t="s">
        <v>33</v>
      </c>
      <c r="U13" s="107" t="s">
        <v>47</v>
      </c>
      <c r="V13" s="107"/>
      <c r="W13" s="12" t="s">
        <v>48</v>
      </c>
      <c r="AF13" s="1"/>
      <c r="AG13" s="1"/>
      <c r="AH13" s="1"/>
      <c r="AI13" s="1"/>
      <c r="AL13" s="7" t="s">
        <v>19</v>
      </c>
      <c r="AM13" s="7" t="s">
        <v>56</v>
      </c>
    </row>
    <row r="14" spans="1:39" ht="15" customHeight="1">
      <c r="A14" s="5"/>
      <c r="B14" s="109"/>
      <c r="C14" s="110"/>
      <c r="D14" s="110"/>
      <c r="E14" s="110"/>
      <c r="F14" s="110"/>
      <c r="G14" s="111"/>
      <c r="H14" s="112"/>
      <c r="I14" s="112"/>
      <c r="J14" s="113"/>
      <c r="K14" s="113"/>
      <c r="L14" s="114"/>
      <c r="M14" s="114"/>
      <c r="N14" s="115"/>
      <c r="O14" s="115"/>
      <c r="P14" s="116"/>
      <c r="Q14" s="116"/>
      <c r="R14" s="117"/>
      <c r="S14" s="117"/>
      <c r="T14" s="15" t="s">
        <v>51</v>
      </c>
      <c r="U14" s="118" t="s">
        <v>51</v>
      </c>
      <c r="V14" s="118"/>
      <c r="W14" s="16" t="s">
        <v>51</v>
      </c>
      <c r="Y14" s="3"/>
      <c r="Z14" s="3"/>
      <c r="AA14" s="17" t="s">
        <v>57</v>
      </c>
      <c r="AB14" s="17" t="s">
        <v>58</v>
      </c>
      <c r="AC14" s="17" t="s">
        <v>59</v>
      </c>
      <c r="AD14" s="17" t="s">
        <v>60</v>
      </c>
      <c r="AE14" s="17" t="s">
        <v>61</v>
      </c>
      <c r="AL14" s="7" t="s">
        <v>62</v>
      </c>
      <c r="AM14" s="7" t="s">
        <v>63</v>
      </c>
    </row>
    <row r="15" spans="1:39" ht="27" customHeight="1">
      <c r="A15" s="5"/>
      <c r="B15" s="119" t="s">
        <v>64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7" t="s">
        <v>65</v>
      </c>
      <c r="AM15" s="7" t="s">
        <v>66</v>
      </c>
    </row>
    <row r="16" spans="1:39" ht="27.75" customHeight="1">
      <c r="A16" s="5"/>
      <c r="B16" s="18" t="s">
        <v>67</v>
      </c>
      <c r="C16" s="95" t="s">
        <v>68</v>
      </c>
      <c r="D16" s="95"/>
      <c r="E16" s="95"/>
      <c r="F16" s="19" t="s">
        <v>69</v>
      </c>
      <c r="G16" s="120" t="s">
        <v>70</v>
      </c>
      <c r="H16" s="120"/>
      <c r="I16" s="120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71</v>
      </c>
      <c r="AM16" s="7" t="s">
        <v>72</v>
      </c>
    </row>
    <row r="17" spans="1:39" ht="35.25" customHeight="1">
      <c r="A17" s="5"/>
      <c r="B17" s="20" t="s">
        <v>73</v>
      </c>
      <c r="C17" s="122" t="s">
        <v>14</v>
      </c>
      <c r="D17" s="122"/>
      <c r="E17" s="122"/>
      <c r="F17" s="122"/>
      <c r="G17" s="122"/>
      <c r="H17" s="123" t="s">
        <v>74</v>
      </c>
      <c r="I17" s="123"/>
      <c r="J17" s="123"/>
      <c r="K17" s="123"/>
      <c r="L17" s="123"/>
      <c r="M17" s="123"/>
      <c r="N17" s="123"/>
      <c r="O17" s="123"/>
      <c r="P17" s="123"/>
      <c r="Q17" s="124" t="s">
        <v>9</v>
      </c>
      <c r="R17" s="124"/>
      <c r="S17" s="124"/>
      <c r="T17" s="124"/>
      <c r="U17" s="124"/>
      <c r="V17" s="124"/>
      <c r="W17" s="124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75</v>
      </c>
      <c r="AM17" s="7" t="s">
        <v>76</v>
      </c>
    </row>
    <row r="18" spans="1:39" ht="15.75" customHeight="1">
      <c r="A18" s="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7" t="s">
        <v>77</v>
      </c>
      <c r="AM18" s="7" t="s">
        <v>78</v>
      </c>
    </row>
    <row r="19" spans="1:39" ht="30" customHeight="1">
      <c r="A19" s="5"/>
      <c r="B19" s="21" t="s">
        <v>79</v>
      </c>
      <c r="C19" s="22" t="s">
        <v>57</v>
      </c>
      <c r="D19" s="23" t="s">
        <v>58</v>
      </c>
      <c r="E19" s="23" t="s">
        <v>59</v>
      </c>
      <c r="F19" s="23" t="s">
        <v>60</v>
      </c>
      <c r="G19" s="24" t="s">
        <v>61</v>
      </c>
      <c r="H19" s="126" t="s">
        <v>80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0</v>
      </c>
      <c r="AL19" s="7" t="s">
        <v>29</v>
      </c>
      <c r="AM19" s="7" t="s">
        <v>81</v>
      </c>
    </row>
    <row r="20" spans="1:39" ht="24" customHeight="1">
      <c r="A20" s="5"/>
      <c r="B20" s="25" t="s">
        <v>82</v>
      </c>
      <c r="C20" s="26"/>
      <c r="D20" s="27"/>
      <c r="E20" s="27"/>
      <c r="F20" s="27"/>
      <c r="G20" s="28" t="s">
        <v>83</v>
      </c>
      <c r="H20" s="127"/>
      <c r="I20" s="127"/>
      <c r="J20" s="127"/>
      <c r="K20" s="127"/>
      <c r="L20" s="127"/>
      <c r="M20" s="128" t="s">
        <v>84</v>
      </c>
      <c r="N20" s="128"/>
      <c r="O20" s="128"/>
      <c r="P20" s="128"/>
      <c r="Q20" s="128"/>
      <c r="R20" s="128"/>
      <c r="S20" s="129"/>
      <c r="T20" s="129"/>
      <c r="U20" s="129"/>
      <c r="V20" s="129"/>
      <c r="W20" s="129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85</v>
      </c>
    </row>
    <row r="21" spans="1:39" ht="24" customHeight="1">
      <c r="A21" s="5"/>
      <c r="B21" s="25" t="s">
        <v>86</v>
      </c>
      <c r="C21" s="26"/>
      <c r="D21" s="27"/>
      <c r="E21" s="27"/>
      <c r="F21" s="27" t="s">
        <v>83</v>
      </c>
      <c r="G21" s="28"/>
      <c r="H21" s="130" t="s">
        <v>87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88</v>
      </c>
    </row>
    <row r="22" spans="1:39" ht="24" customHeight="1">
      <c r="A22" s="5"/>
      <c r="B22" s="25" t="s">
        <v>89</v>
      </c>
      <c r="C22" s="26"/>
      <c r="D22" s="27"/>
      <c r="E22" s="27"/>
      <c r="F22" s="27" t="s">
        <v>83</v>
      </c>
      <c r="G22" s="28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0</v>
      </c>
      <c r="AE22" s="3">
        <f t="shared" si="4"/>
        <v>100</v>
      </c>
      <c r="AF22" s="3">
        <f>IF(C17=AA29,60,0)</f>
        <v>0</v>
      </c>
      <c r="AG22" s="3">
        <f>IF(Q17=AE28,100,0)</f>
        <v>0</v>
      </c>
      <c r="AM22" s="7" t="s">
        <v>90</v>
      </c>
    </row>
    <row r="23" spans="1:39" ht="24" customHeight="1">
      <c r="A23" s="5"/>
      <c r="B23" s="25" t="s">
        <v>91</v>
      </c>
      <c r="C23" s="26"/>
      <c r="D23" s="27"/>
      <c r="E23" s="27"/>
      <c r="F23" s="27"/>
      <c r="G23" s="28" t="s">
        <v>83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80</v>
      </c>
      <c r="AG23" s="3">
        <f>IF(Q17=AE29,50,0)</f>
        <v>50</v>
      </c>
      <c r="AM23" s="7" t="s">
        <v>92</v>
      </c>
    </row>
    <row r="24" spans="1:39" ht="24" customHeight="1">
      <c r="A24" s="5"/>
      <c r="B24" s="25" t="s">
        <v>93</v>
      </c>
      <c r="C24" s="26"/>
      <c r="D24" s="27"/>
      <c r="E24" s="27"/>
      <c r="F24" s="27" t="s">
        <v>83</v>
      </c>
      <c r="G24" s="28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94</v>
      </c>
    </row>
    <row r="25" spans="1:39" ht="24" customHeight="1">
      <c r="A25" s="5"/>
      <c r="B25" s="25" t="s">
        <v>95</v>
      </c>
      <c r="C25" s="26"/>
      <c r="D25" s="27"/>
      <c r="E25" s="27"/>
      <c r="F25" s="27" t="s">
        <v>83</v>
      </c>
      <c r="G25" s="28"/>
      <c r="H25" s="131"/>
      <c r="I25" s="131"/>
      <c r="J25" s="131"/>
      <c r="K25" s="131"/>
      <c r="L25" s="131"/>
      <c r="M25" s="132" t="s">
        <v>96</v>
      </c>
      <c r="N25" s="132"/>
      <c r="O25" s="132"/>
      <c r="P25" s="132"/>
      <c r="Q25" s="132"/>
      <c r="R25" s="132"/>
      <c r="S25" s="133"/>
      <c r="T25" s="133"/>
      <c r="U25" s="133"/>
      <c r="V25" s="133"/>
      <c r="W25" s="133"/>
      <c r="Y25" s="3"/>
      <c r="Z25" s="3"/>
      <c r="AA25" s="3"/>
      <c r="AB25" s="3"/>
      <c r="AC25" s="3"/>
      <c r="AD25" s="3"/>
      <c r="AE25" s="3"/>
      <c r="AM25" s="7" t="s">
        <v>97</v>
      </c>
    </row>
    <row r="26" spans="1:39" ht="24" customHeight="1">
      <c r="A26" s="5"/>
      <c r="B26" s="25" t="s">
        <v>98</v>
      </c>
      <c r="C26" s="26"/>
      <c r="D26" s="27"/>
      <c r="E26" s="27"/>
      <c r="F26" s="27" t="s">
        <v>83</v>
      </c>
      <c r="G26" s="28"/>
      <c r="H26" s="130" t="s">
        <v>99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560</v>
      </c>
      <c r="AE26" s="3">
        <f>SUM(AE15:AE24)</f>
        <v>300</v>
      </c>
      <c r="AF26" s="29">
        <f>SUM(AF21:AF24)</f>
        <v>80</v>
      </c>
      <c r="AG26" s="3">
        <f>SUM(AG22:AG24)</f>
        <v>50</v>
      </c>
      <c r="AM26" s="7" t="s">
        <v>100</v>
      </c>
    </row>
    <row r="27" spans="1:39" ht="24" customHeight="1">
      <c r="A27" s="5"/>
      <c r="B27" s="30" t="s">
        <v>101</v>
      </c>
      <c r="C27" s="31"/>
      <c r="D27" s="32"/>
      <c r="E27" s="32"/>
      <c r="F27" s="32"/>
      <c r="G27" s="33" t="s">
        <v>83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Y27" s="3"/>
      <c r="Z27" s="3"/>
      <c r="AA27" s="3"/>
      <c r="AB27" s="3"/>
      <c r="AC27" s="3"/>
      <c r="AD27" s="3"/>
      <c r="AE27" s="3"/>
      <c r="AM27" s="7" t="s">
        <v>102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83</v>
      </c>
      <c r="G28" s="37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83</v>
      </c>
      <c r="G29" s="41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106</v>
      </c>
    </row>
    <row r="30" spans="1:39" ht="37.5" customHeight="1">
      <c r="A30" s="5"/>
      <c r="B30" s="42"/>
      <c r="C30" s="134" t="s">
        <v>107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6" t="s">
        <v>109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AM32" s="7" t="s">
        <v>111</v>
      </c>
    </row>
    <row r="33" spans="2:39" ht="18.75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AM33" s="7" t="s">
        <v>112</v>
      </c>
    </row>
    <row r="34" spans="2:39" ht="18.75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AM34" s="7" t="s">
        <v>113</v>
      </c>
    </row>
    <row r="35" spans="2:39" ht="18.75" customHeight="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AM35" s="7" t="s">
        <v>114</v>
      </c>
    </row>
    <row r="36" spans="2:39" ht="18.75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AM36" s="7" t="s">
        <v>115</v>
      </c>
    </row>
    <row r="37" spans="2:39" ht="18.75" customHeight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AM37" s="7" t="s">
        <v>116</v>
      </c>
    </row>
    <row r="38" spans="2:39" ht="18.75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AM38" s="7" t="s">
        <v>117</v>
      </c>
    </row>
    <row r="39" spans="2:39" ht="18.75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AM39" s="7" t="s">
        <v>118</v>
      </c>
    </row>
    <row r="40" spans="2:39" ht="18.75" customHeight="1">
      <c r="B40" s="137" t="s">
        <v>119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65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zoomScalePageLayoutView="0" workbookViewId="0" topLeftCell="A3">
      <selection activeCell="B31" sqref="B31"/>
    </sheetView>
  </sheetViews>
  <sheetFormatPr defaultColWidth="4.57421875" defaultRowHeight="12.75"/>
  <cols>
    <col min="1" max="1" width="5.140625" style="1" customWidth="1"/>
    <col min="2" max="2" width="32.00390625" style="1" customWidth="1"/>
    <col min="3" max="7" width="5.140625" style="1" customWidth="1"/>
    <col min="8" max="22" width="3.140625" style="1" customWidth="1"/>
    <col min="23" max="23" width="3.00390625" style="1" customWidth="1"/>
    <col min="24" max="24" width="5.140625" style="1" customWidth="1"/>
    <col min="25" max="25" width="5.42187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8" t="s">
        <v>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41" ht="15" customHeight="1">
      <c r="A3" s="5"/>
      <c r="B3" s="139" t="str">
        <f>DELEGÁT!B3</f>
        <v>NIKÉ HANDBALL EXTRALIGA</v>
      </c>
      <c r="C3" s="139"/>
      <c r="D3" s="139"/>
      <c r="E3" s="139"/>
      <c r="F3" s="139"/>
      <c r="G3" s="139"/>
      <c r="H3" s="80" t="s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140" t="str">
        <f>DELEGÁT!S3</f>
        <v>XH-03</v>
      </c>
      <c r="T3" s="140"/>
      <c r="U3" s="140"/>
      <c r="V3" s="140"/>
      <c r="W3" s="140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9"/>
      <c r="C4" s="139"/>
      <c r="D4" s="139"/>
      <c r="E4" s="139"/>
      <c r="F4" s="139"/>
      <c r="G4" s="13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40"/>
      <c r="T4" s="140"/>
      <c r="U4" s="140"/>
      <c r="V4" s="140"/>
      <c r="W4" s="140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2" t="s">
        <v>10</v>
      </c>
      <c r="C5" s="82"/>
      <c r="D5" s="82"/>
      <c r="E5" s="82"/>
      <c r="F5" s="82"/>
      <c r="G5" s="141" t="s">
        <v>11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2" t="str">
        <f>DELEGÁT!B6</f>
        <v>HK KOŠICE</v>
      </c>
      <c r="C6" s="142"/>
      <c r="D6" s="142"/>
      <c r="E6" s="142"/>
      <c r="F6" s="142"/>
      <c r="G6" s="143" t="str">
        <f>DELEGÁT!G6</f>
        <v>MŠK POVAŽSKÁ  BYSTRICA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6" t="s">
        <v>21</v>
      </c>
      <c r="C7" s="86"/>
      <c r="D7" s="86"/>
      <c r="E7" s="86"/>
      <c r="F7" s="87" t="s">
        <v>22</v>
      </c>
      <c r="G7" s="87"/>
      <c r="H7" s="87"/>
      <c r="I7" s="87"/>
      <c r="J7" s="87"/>
      <c r="K7" s="87"/>
      <c r="L7" s="87"/>
      <c r="M7" s="87"/>
      <c r="N7" s="87"/>
      <c r="O7" s="87"/>
      <c r="P7" s="144" t="s">
        <v>23</v>
      </c>
      <c r="Q7" s="144"/>
      <c r="R7" s="144"/>
      <c r="S7" s="144"/>
      <c r="T7" s="144"/>
      <c r="U7" s="144"/>
      <c r="V7" s="144"/>
      <c r="W7" s="144"/>
      <c r="X7" s="44"/>
      <c r="Z7" s="9"/>
      <c r="AL7" s="43" t="s">
        <v>151</v>
      </c>
      <c r="AM7" s="43" t="s">
        <v>25</v>
      </c>
    </row>
    <row r="8" spans="1:39" ht="24" customHeight="1">
      <c r="A8" s="5"/>
      <c r="B8" s="145" t="str">
        <f>DELEGÁT!B8</f>
        <v>ŠH Trebišov</v>
      </c>
      <c r="C8" s="145"/>
      <c r="D8" s="145"/>
      <c r="E8" s="145"/>
      <c r="F8" s="146">
        <f>DELEGÁT!F8</f>
        <v>44681</v>
      </c>
      <c r="G8" s="146"/>
      <c r="H8" s="146"/>
      <c r="I8" s="146"/>
      <c r="J8" s="146"/>
      <c r="K8" s="146"/>
      <c r="L8" s="146"/>
      <c r="M8" s="146"/>
      <c r="N8" s="146"/>
      <c r="O8" s="146"/>
      <c r="P8" s="147">
        <f>DELEGÁT!P8</f>
        <v>0.75</v>
      </c>
      <c r="Q8" s="147"/>
      <c r="R8" s="147"/>
      <c r="S8" s="147"/>
      <c r="T8" s="147"/>
      <c r="U8" s="147"/>
      <c r="V8" s="147"/>
      <c r="W8" s="147"/>
      <c r="X8" s="44"/>
      <c r="AL8" s="43" t="s">
        <v>27</v>
      </c>
      <c r="AM8" s="43" t="s">
        <v>28</v>
      </c>
    </row>
    <row r="9" spans="1:39" ht="15" customHeight="1">
      <c r="A9" s="5"/>
      <c r="B9" s="148" t="str">
        <f>DELEGÁT!B9</f>
        <v>Ing. Miloš Šubák</v>
      </c>
      <c r="C9" s="149" t="s">
        <v>30</v>
      </c>
      <c r="D9" s="149"/>
      <c r="E9" s="149"/>
      <c r="F9" s="149"/>
      <c r="G9" s="94" t="s">
        <v>31</v>
      </c>
      <c r="H9" s="94"/>
      <c r="I9" s="94"/>
      <c r="J9" s="94"/>
      <c r="K9" s="94"/>
      <c r="L9" s="95" t="s">
        <v>32</v>
      </c>
      <c r="M9" s="95"/>
      <c r="N9" s="95" t="s">
        <v>33</v>
      </c>
      <c r="O9" s="95"/>
      <c r="P9" s="95" t="s">
        <v>34</v>
      </c>
      <c r="Q9" s="95"/>
      <c r="R9" s="95" t="s">
        <v>35</v>
      </c>
      <c r="S9" s="95"/>
      <c r="T9" s="96" t="s">
        <v>36</v>
      </c>
      <c r="U9" s="96"/>
      <c r="V9" s="96"/>
      <c r="W9" s="96"/>
      <c r="AL9" s="43" t="s">
        <v>37</v>
      </c>
      <c r="AM9" s="43" t="s">
        <v>38</v>
      </c>
    </row>
    <row r="10" spans="1:39" ht="13.5" customHeight="1">
      <c r="A10" s="5"/>
      <c r="B10" s="148"/>
      <c r="C10" s="149"/>
      <c r="D10" s="149"/>
      <c r="E10" s="149"/>
      <c r="F10" s="149"/>
      <c r="G10" s="10" t="s">
        <v>39</v>
      </c>
      <c r="H10" s="97" t="s">
        <v>40</v>
      </c>
      <c r="I10" s="97"/>
      <c r="J10" s="97" t="s">
        <v>41</v>
      </c>
      <c r="K10" s="97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AL10" s="43" t="s">
        <v>42</v>
      </c>
      <c r="AM10" s="43" t="s">
        <v>43</v>
      </c>
    </row>
    <row r="11" spans="1:39" ht="12.75" customHeight="1">
      <c r="A11" s="5"/>
      <c r="B11" s="150" t="str">
        <f>DELEGÁT!B11</f>
        <v>PhDr. Boris Cipov</v>
      </c>
      <c r="C11" s="151" t="s">
        <v>44</v>
      </c>
      <c r="D11" s="151"/>
      <c r="E11" s="151"/>
      <c r="F11" s="151"/>
      <c r="G11" s="100" t="s">
        <v>45</v>
      </c>
      <c r="H11" s="152">
        <f>DELEGÁT!H11</f>
        <v>32</v>
      </c>
      <c r="I11" s="152"/>
      <c r="J11" s="153">
        <f>DELEGÁT!J11</f>
        <v>17</v>
      </c>
      <c r="K11" s="153"/>
      <c r="L11" s="154" t="str">
        <f>DELEGÁT!L11</f>
        <v>2/2</v>
      </c>
      <c r="M11" s="154"/>
      <c r="N11" s="154">
        <f>DELEGÁT!N11</f>
        <v>2</v>
      </c>
      <c r="O11" s="154"/>
      <c r="P11" s="155">
        <f>DELEGÁT!P11</f>
        <v>6</v>
      </c>
      <c r="Q11" s="155"/>
      <c r="R11" s="155">
        <f>DELEGÁT!R11</f>
        <v>1</v>
      </c>
      <c r="S11" s="155"/>
      <c r="T11" s="11" t="s">
        <v>33</v>
      </c>
      <c r="U11" s="107" t="s">
        <v>47</v>
      </c>
      <c r="V11" s="107"/>
      <c r="W11" s="12" t="s">
        <v>48</v>
      </c>
      <c r="AL11" s="43" t="s">
        <v>152</v>
      </c>
      <c r="AM11" s="45"/>
    </row>
    <row r="12" spans="1:39" ht="15.75" customHeight="1">
      <c r="A12" s="5"/>
      <c r="B12" s="150"/>
      <c r="C12" s="151"/>
      <c r="D12" s="151"/>
      <c r="E12" s="151"/>
      <c r="F12" s="151"/>
      <c r="G12" s="100"/>
      <c r="H12" s="152"/>
      <c r="I12" s="152"/>
      <c r="J12" s="153"/>
      <c r="K12" s="153"/>
      <c r="L12" s="154"/>
      <c r="M12" s="154"/>
      <c r="N12" s="154"/>
      <c r="O12" s="154"/>
      <c r="P12" s="155"/>
      <c r="Q12" s="155"/>
      <c r="R12" s="155"/>
      <c r="S12" s="155"/>
      <c r="T12" s="46" t="str">
        <f>DELEGÁT!T12</f>
        <v>0</v>
      </c>
      <c r="U12" s="156" t="str">
        <f>DELEGÁT!U12</f>
        <v>0</v>
      </c>
      <c r="V12" s="156"/>
      <c r="W12" s="47" t="str">
        <f>DELEGÁT!W12</f>
        <v>0</v>
      </c>
      <c r="AA12" s="9"/>
      <c r="AL12" s="43" t="s">
        <v>49</v>
      </c>
      <c r="AM12" s="43" t="s">
        <v>50</v>
      </c>
    </row>
    <row r="13" spans="1:39" ht="12.75" customHeight="1">
      <c r="A13" s="5"/>
      <c r="B13" s="157" t="str">
        <f>DELEGÁT!B13</f>
        <v>Zoran Klus</v>
      </c>
      <c r="C13" s="158" t="s">
        <v>44</v>
      </c>
      <c r="D13" s="158"/>
      <c r="E13" s="158"/>
      <c r="F13" s="158"/>
      <c r="G13" s="111" t="s">
        <v>54</v>
      </c>
      <c r="H13" s="159">
        <f>DELEGÁT!H13</f>
        <v>26</v>
      </c>
      <c r="I13" s="159"/>
      <c r="J13" s="160">
        <f>DELEGÁT!J13</f>
        <v>13</v>
      </c>
      <c r="K13" s="160"/>
      <c r="L13" s="161" t="str">
        <f>DELEGÁT!L13</f>
        <v>8/6</v>
      </c>
      <c r="M13" s="161"/>
      <c r="N13" s="161">
        <f>DELEGÁT!N13</f>
        <v>2</v>
      </c>
      <c r="O13" s="161"/>
      <c r="P13" s="162">
        <f>DELEGÁT!P13</f>
        <v>1</v>
      </c>
      <c r="Q13" s="162"/>
      <c r="R13" s="162">
        <f>DELEGÁT!R13</f>
        <v>1</v>
      </c>
      <c r="S13" s="162"/>
      <c r="T13" s="11" t="s">
        <v>33</v>
      </c>
      <c r="U13" s="107" t="s">
        <v>47</v>
      </c>
      <c r="V13" s="107"/>
      <c r="W13" s="12" t="s">
        <v>48</v>
      </c>
      <c r="Z13" s="3"/>
      <c r="AA13" s="3"/>
      <c r="AB13" s="3"/>
      <c r="AC13" s="3"/>
      <c r="AD13" s="3"/>
      <c r="AE13" s="3"/>
      <c r="AL13" s="43" t="s">
        <v>52</v>
      </c>
      <c r="AM13" s="43" t="s">
        <v>53</v>
      </c>
    </row>
    <row r="14" spans="1:39" ht="15" customHeight="1">
      <c r="A14" s="5"/>
      <c r="B14" s="157"/>
      <c r="C14" s="158"/>
      <c r="D14" s="158"/>
      <c r="E14" s="158"/>
      <c r="F14" s="158"/>
      <c r="G14" s="111"/>
      <c r="H14" s="159"/>
      <c r="I14" s="159"/>
      <c r="J14" s="160"/>
      <c r="K14" s="160"/>
      <c r="L14" s="161"/>
      <c r="M14" s="161"/>
      <c r="N14" s="161"/>
      <c r="O14" s="161"/>
      <c r="P14" s="162"/>
      <c r="Q14" s="162"/>
      <c r="R14" s="162"/>
      <c r="S14" s="162"/>
      <c r="T14" s="48" t="str">
        <f>DELEGÁT!T14</f>
        <v>0</v>
      </c>
      <c r="U14" s="163" t="str">
        <f>DELEGÁT!U14</f>
        <v>0</v>
      </c>
      <c r="V14" s="163"/>
      <c r="W14" s="49" t="str">
        <f>DELEGÁT!W14</f>
        <v>0</v>
      </c>
      <c r="Z14" s="3"/>
      <c r="AA14" s="17" t="s">
        <v>57</v>
      </c>
      <c r="AB14" s="17" t="s">
        <v>58</v>
      </c>
      <c r="AC14" s="17" t="s">
        <v>59</v>
      </c>
      <c r="AD14" s="17" t="s">
        <v>60</v>
      </c>
      <c r="AE14" s="17" t="s">
        <v>61</v>
      </c>
      <c r="AL14" s="43" t="s">
        <v>19</v>
      </c>
      <c r="AM14" s="43" t="s">
        <v>56</v>
      </c>
    </row>
    <row r="15" spans="1:39" ht="27" customHeight="1">
      <c r="A15" s="5"/>
      <c r="B15" s="164" t="s">
        <v>64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43" t="s">
        <v>62</v>
      </c>
      <c r="AM15" s="43" t="s">
        <v>63</v>
      </c>
    </row>
    <row r="16" spans="1:39" ht="27.75" customHeight="1">
      <c r="A16" s="5"/>
      <c r="B16" s="50" t="s">
        <v>67</v>
      </c>
      <c r="C16" s="165" t="s">
        <v>153</v>
      </c>
      <c r="D16" s="165"/>
      <c r="E16" s="165"/>
      <c r="F16" s="19"/>
      <c r="G16" s="166" t="s">
        <v>70</v>
      </c>
      <c r="H16" s="166"/>
      <c r="I16" s="166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65</v>
      </c>
      <c r="AM16" s="43" t="s">
        <v>66</v>
      </c>
    </row>
    <row r="17" spans="1:39" ht="35.25" customHeight="1">
      <c r="A17" s="5"/>
      <c r="B17" s="51" t="s">
        <v>73</v>
      </c>
      <c r="C17" s="122" t="s">
        <v>14</v>
      </c>
      <c r="D17" s="122"/>
      <c r="E17" s="122"/>
      <c r="F17" s="122"/>
      <c r="G17" s="122"/>
      <c r="H17" s="167" t="s">
        <v>74</v>
      </c>
      <c r="I17" s="167"/>
      <c r="J17" s="167"/>
      <c r="K17" s="167"/>
      <c r="L17" s="167"/>
      <c r="M17" s="167"/>
      <c r="N17" s="167"/>
      <c r="O17" s="167"/>
      <c r="P17" s="167"/>
      <c r="Q17" s="124" t="s">
        <v>9</v>
      </c>
      <c r="R17" s="124"/>
      <c r="S17" s="124"/>
      <c r="T17" s="124"/>
      <c r="U17" s="124"/>
      <c r="V17" s="124"/>
      <c r="W17" s="124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43" t="s">
        <v>71</v>
      </c>
      <c r="AM17" s="43" t="s">
        <v>72</v>
      </c>
    </row>
    <row r="18" spans="1:39" ht="15.75" customHeight="1">
      <c r="A18" s="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43" t="s">
        <v>75</v>
      </c>
      <c r="AM18" s="43" t="s">
        <v>76</v>
      </c>
    </row>
    <row r="19" spans="1:39" ht="30" customHeight="1">
      <c r="A19" s="5"/>
      <c r="B19" s="52" t="s">
        <v>79</v>
      </c>
      <c r="C19" s="53" t="s">
        <v>57</v>
      </c>
      <c r="D19" s="54" t="s">
        <v>58</v>
      </c>
      <c r="E19" s="54" t="s">
        <v>59</v>
      </c>
      <c r="F19" s="54" t="s">
        <v>60</v>
      </c>
      <c r="G19" s="55" t="s">
        <v>61</v>
      </c>
      <c r="H19" s="169" t="s">
        <v>80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77</v>
      </c>
      <c r="AM19" s="43" t="s">
        <v>78</v>
      </c>
    </row>
    <row r="20" spans="1:39" ht="24" customHeight="1">
      <c r="A20" s="5"/>
      <c r="B20" s="56" t="s">
        <v>82</v>
      </c>
      <c r="C20" s="26"/>
      <c r="D20" s="27"/>
      <c r="E20" s="27"/>
      <c r="F20" s="27"/>
      <c r="G20" s="28" t="s">
        <v>83</v>
      </c>
      <c r="H20" s="127"/>
      <c r="I20" s="127"/>
      <c r="J20" s="127"/>
      <c r="K20" s="127"/>
      <c r="L20" s="127"/>
      <c r="M20" s="128" t="s">
        <v>84</v>
      </c>
      <c r="N20" s="128"/>
      <c r="O20" s="128"/>
      <c r="P20" s="128"/>
      <c r="Q20" s="128"/>
      <c r="R20" s="128"/>
      <c r="S20" s="170"/>
      <c r="T20" s="170"/>
      <c r="U20" s="170"/>
      <c r="V20" s="170"/>
      <c r="W20" s="170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L20" s="43" t="s">
        <v>29</v>
      </c>
      <c r="AM20" s="43" t="s">
        <v>81</v>
      </c>
    </row>
    <row r="21" spans="1:39" ht="24" customHeight="1">
      <c r="A21" s="5"/>
      <c r="B21" s="56" t="s">
        <v>86</v>
      </c>
      <c r="C21" s="26"/>
      <c r="D21" s="27"/>
      <c r="E21" s="27"/>
      <c r="F21" s="27" t="s">
        <v>83</v>
      </c>
      <c r="G21" s="28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85</v>
      </c>
    </row>
    <row r="22" spans="1:39" ht="24" customHeight="1">
      <c r="A22" s="5"/>
      <c r="B22" s="56" t="s">
        <v>89</v>
      </c>
      <c r="C22" s="26"/>
      <c r="D22" s="27"/>
      <c r="E22" s="27"/>
      <c r="F22" s="27" t="s">
        <v>83</v>
      </c>
      <c r="G22" s="28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0</v>
      </c>
      <c r="AE22" s="3">
        <f t="shared" si="4"/>
        <v>100</v>
      </c>
      <c r="AF22" s="3">
        <f>IF(C17=AA29,60,0)</f>
        <v>0</v>
      </c>
      <c r="AG22" s="3">
        <f>IF(Q17=AE28,100,0)</f>
        <v>0</v>
      </c>
      <c r="AM22" s="43" t="s">
        <v>88</v>
      </c>
    </row>
    <row r="23" spans="1:39" ht="24" customHeight="1">
      <c r="A23" s="5"/>
      <c r="B23" s="56" t="s">
        <v>91</v>
      </c>
      <c r="C23" s="26"/>
      <c r="D23" s="27"/>
      <c r="E23" s="27"/>
      <c r="F23" s="27"/>
      <c r="G23" s="28" t="s">
        <v>83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80</v>
      </c>
      <c r="AG23" s="3">
        <f>IF(Q17=AE29,50,0)</f>
        <v>50</v>
      </c>
      <c r="AM23" s="43" t="s">
        <v>90</v>
      </c>
    </row>
    <row r="24" spans="1:39" ht="24" customHeight="1">
      <c r="A24" s="5"/>
      <c r="B24" s="56" t="s">
        <v>93</v>
      </c>
      <c r="C24" s="26"/>
      <c r="D24" s="27"/>
      <c r="E24" s="27"/>
      <c r="F24" s="27"/>
      <c r="G24" s="28" t="s">
        <v>83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92</v>
      </c>
    </row>
    <row r="25" spans="1:39" ht="24" customHeight="1">
      <c r="A25" s="5"/>
      <c r="B25" s="56" t="s">
        <v>95</v>
      </c>
      <c r="C25" s="26"/>
      <c r="D25" s="27"/>
      <c r="E25" s="27"/>
      <c r="F25" s="27" t="s">
        <v>83</v>
      </c>
      <c r="G25" s="28"/>
      <c r="H25" s="131"/>
      <c r="I25" s="131"/>
      <c r="J25" s="131"/>
      <c r="K25" s="131"/>
      <c r="L25" s="131"/>
      <c r="M25" s="132" t="s">
        <v>96</v>
      </c>
      <c r="N25" s="132"/>
      <c r="O25" s="132"/>
      <c r="P25" s="132"/>
      <c r="Q25" s="132"/>
      <c r="R25" s="132"/>
      <c r="S25" s="171"/>
      <c r="T25" s="171"/>
      <c r="U25" s="171"/>
      <c r="V25" s="171"/>
      <c r="W25" s="171"/>
      <c r="Z25" s="3"/>
      <c r="AA25" s="3"/>
      <c r="AB25" s="3"/>
      <c r="AC25" s="3"/>
      <c r="AD25" s="3"/>
      <c r="AE25" s="3"/>
      <c r="AM25" s="43" t="s">
        <v>94</v>
      </c>
    </row>
    <row r="26" spans="1:39" ht="24" customHeight="1">
      <c r="A26" s="5"/>
      <c r="B26" s="56" t="s">
        <v>98</v>
      </c>
      <c r="C26" s="26"/>
      <c r="D26" s="27"/>
      <c r="E26" s="27"/>
      <c r="F26" s="27" t="s">
        <v>83</v>
      </c>
      <c r="G26" s="28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480</v>
      </c>
      <c r="AE26" s="3">
        <f>SUM(AE15:AE24)</f>
        <v>400</v>
      </c>
      <c r="AF26" s="29">
        <f>SUM(AF21:AF24)</f>
        <v>80</v>
      </c>
      <c r="AG26" s="3">
        <f>SUM(AG22:AG24)</f>
        <v>50</v>
      </c>
      <c r="AM26" s="43" t="s">
        <v>97</v>
      </c>
    </row>
    <row r="27" spans="1:39" ht="24" customHeight="1">
      <c r="A27" s="5"/>
      <c r="B27" s="57" t="s">
        <v>101</v>
      </c>
      <c r="C27" s="31"/>
      <c r="D27" s="32"/>
      <c r="E27" s="32"/>
      <c r="F27" s="32"/>
      <c r="G27" s="33" t="s">
        <v>83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Z27" s="3"/>
      <c r="AA27" s="3"/>
      <c r="AB27" s="3"/>
      <c r="AC27" s="3"/>
      <c r="AD27" s="3"/>
      <c r="AE27" s="3"/>
      <c r="AM27" s="43" t="s">
        <v>100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83</v>
      </c>
      <c r="G28" s="37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154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83</v>
      </c>
      <c r="G29" s="4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104</v>
      </c>
    </row>
    <row r="30" spans="1:39" ht="37.5" customHeight="1">
      <c r="A30" s="5"/>
      <c r="B30" s="42"/>
      <c r="C30" s="134" t="s">
        <v>107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Z30" s="3"/>
      <c r="AA30" s="3"/>
      <c r="AB30" s="3"/>
      <c r="AC30" s="3"/>
      <c r="AD30" s="3"/>
      <c r="AE30" s="3"/>
      <c r="AM30" s="43" t="s">
        <v>106</v>
      </c>
    </row>
    <row r="31" spans="2:39" ht="37.5" customHeight="1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AM31" s="43" t="s">
        <v>108</v>
      </c>
    </row>
    <row r="32" spans="2:39" ht="33.75" customHeight="1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AM32" s="43" t="s">
        <v>110</v>
      </c>
    </row>
    <row r="33" spans="2:39" ht="18.75" customHeight="1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AM33" s="43" t="s">
        <v>111</v>
      </c>
    </row>
    <row r="34" spans="2:39" ht="18.75" customHeight="1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AM34" s="43" t="s">
        <v>112</v>
      </c>
    </row>
    <row r="35" spans="2:39" ht="18.75" customHeight="1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AM35" s="43" t="s">
        <v>113</v>
      </c>
    </row>
    <row r="36" spans="2:39" ht="18.75" customHeight="1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AM36" s="43" t="s">
        <v>114</v>
      </c>
    </row>
    <row r="37" spans="2:39" ht="18.7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AM37" s="43" t="s">
        <v>115</v>
      </c>
    </row>
    <row r="38" spans="2:39" ht="18.75" customHeight="1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AM38" s="43" t="s">
        <v>116</v>
      </c>
    </row>
    <row r="39" spans="2:39" ht="18.75" customHeight="1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AM39" s="43" t="s">
        <v>117</v>
      </c>
    </row>
    <row r="40" spans="2:39" ht="18.75" customHeight="1">
      <c r="B40" s="137" t="s">
        <v>119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65</v>
      </c>
    </row>
    <row r="55" ht="15.75">
      <c r="AM55" s="43" t="s">
        <v>155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156</v>
      </c>
    </row>
    <row r="71" ht="15.75">
      <c r="AM71" s="43" t="s">
        <v>157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1">
      <selection activeCell="I42" sqref="I42:W42"/>
    </sheetView>
  </sheetViews>
  <sheetFormatPr defaultColWidth="4.57421875" defaultRowHeight="12.75"/>
  <cols>
    <col min="1" max="1" width="5.28125" style="1" customWidth="1"/>
    <col min="2" max="2" width="32.00390625" style="1" customWidth="1"/>
    <col min="3" max="4" width="5.140625" style="1" customWidth="1"/>
    <col min="5" max="5" width="6.574218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3.00390625" style="1" customWidth="1"/>
    <col min="24" max="24" width="5.28125" style="1" customWidth="1"/>
    <col min="25" max="25" width="5.8515625" style="1" customWidth="1"/>
    <col min="26" max="26" width="4.8515625" style="1" customWidth="1"/>
    <col min="27" max="27" width="6.421875" style="1" customWidth="1"/>
    <col min="28" max="30" width="4.57421875" style="1" customWidth="1"/>
    <col min="31" max="31" width="5.00390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4" t="s">
        <v>158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39" ht="15" customHeight="1">
      <c r="A3" s="2"/>
      <c r="B3" s="175" t="str">
        <f>DELEGÁT!B3</f>
        <v>NIKÉ HANDBALL EXTRALIGA</v>
      </c>
      <c r="C3" s="175"/>
      <c r="D3" s="175"/>
      <c r="E3" s="175"/>
      <c r="F3" s="175"/>
      <c r="G3" s="175"/>
      <c r="H3" s="176" t="s">
        <v>2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 t="str">
        <f>DELEGÁT!S3</f>
        <v>XH-03</v>
      </c>
      <c r="T3" s="177"/>
      <c r="U3" s="177"/>
      <c r="V3" s="177"/>
      <c r="W3" s="177"/>
      <c r="AM3" s="43"/>
    </row>
    <row r="4" spans="1:39" ht="10.5" customHeight="1">
      <c r="A4" s="2"/>
      <c r="B4" s="175"/>
      <c r="C4" s="175"/>
      <c r="D4" s="175"/>
      <c r="E4" s="175"/>
      <c r="F4" s="175"/>
      <c r="G4" s="17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177"/>
      <c r="U4" s="177"/>
      <c r="V4" s="177"/>
      <c r="W4" s="177"/>
      <c r="AD4" s="3"/>
      <c r="AE4" s="3"/>
      <c r="AL4" s="43"/>
      <c r="AM4" s="43"/>
    </row>
    <row r="5" spans="1:39" s="3" customFormat="1" ht="23.25" customHeight="1">
      <c r="A5" s="1"/>
      <c r="B5" s="178" t="s">
        <v>159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9" t="s">
        <v>160</v>
      </c>
      <c r="C6" s="179"/>
      <c r="D6" s="179"/>
      <c r="E6" s="179"/>
      <c r="F6" s="180" t="s">
        <v>161</v>
      </c>
      <c r="G6" s="180"/>
      <c r="H6" s="180"/>
      <c r="I6" s="180"/>
      <c r="J6" s="180"/>
      <c r="K6" s="181" t="s">
        <v>162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"/>
      <c r="Y6" s="1"/>
      <c r="Z6" s="1"/>
      <c r="AA6" s="1"/>
      <c r="AB6" s="1"/>
      <c r="AC6" s="1"/>
      <c r="AE6" s="3" t="s">
        <v>163</v>
      </c>
      <c r="AM6" s="43"/>
    </row>
    <row r="7" spans="1:39" s="3" customFormat="1" ht="15.75">
      <c r="A7" s="1"/>
      <c r="B7" s="182" t="s">
        <v>164</v>
      </c>
      <c r="C7" s="182"/>
      <c r="D7" s="182"/>
      <c r="E7" s="182"/>
      <c r="F7" s="183" t="s">
        <v>163</v>
      </c>
      <c r="G7" s="183"/>
      <c r="H7" s="183"/>
      <c r="I7" s="183"/>
      <c r="J7" s="183"/>
      <c r="K7" s="184" t="s">
        <v>165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"/>
      <c r="Y7" s="1"/>
      <c r="Z7" s="1"/>
      <c r="AA7" s="1"/>
      <c r="AB7" s="1"/>
      <c r="AC7" s="1"/>
      <c r="AE7" s="3" t="s">
        <v>83</v>
      </c>
      <c r="AM7" s="43"/>
    </row>
    <row r="8" spans="1:39" s="3" customFormat="1" ht="15.75">
      <c r="A8" s="1"/>
      <c r="B8" s="185" t="s">
        <v>166</v>
      </c>
      <c r="C8" s="185"/>
      <c r="D8" s="185"/>
      <c r="E8" s="185"/>
      <c r="F8" s="186" t="s">
        <v>163</v>
      </c>
      <c r="G8" s="186"/>
      <c r="H8" s="186"/>
      <c r="I8" s="186"/>
      <c r="J8" s="186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8" t="s">
        <v>167</v>
      </c>
      <c r="C9" s="188"/>
      <c r="D9" s="188"/>
      <c r="E9" s="188"/>
      <c r="F9" s="186" t="s">
        <v>163</v>
      </c>
      <c r="G9" s="186"/>
      <c r="H9" s="186"/>
      <c r="I9" s="186"/>
      <c r="J9" s="186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8" t="s">
        <v>168</v>
      </c>
      <c r="C10" s="188"/>
      <c r="D10" s="188"/>
      <c r="E10" s="188"/>
      <c r="F10" s="186" t="s">
        <v>163</v>
      </c>
      <c r="G10" s="186"/>
      <c r="H10" s="186"/>
      <c r="I10" s="186"/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8" t="s">
        <v>169</v>
      </c>
      <c r="C11" s="188"/>
      <c r="D11" s="188"/>
      <c r="E11" s="188"/>
      <c r="F11" s="186" t="s">
        <v>163</v>
      </c>
      <c r="G11" s="186"/>
      <c r="H11" s="186"/>
      <c r="I11" s="186"/>
      <c r="J11" s="186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8" t="s">
        <v>170</v>
      </c>
      <c r="C12" s="188"/>
      <c r="D12" s="188"/>
      <c r="E12" s="188"/>
      <c r="F12" s="186" t="s">
        <v>163</v>
      </c>
      <c r="G12" s="186"/>
      <c r="H12" s="186"/>
      <c r="I12" s="186"/>
      <c r="J12" s="18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8" t="s">
        <v>171</v>
      </c>
      <c r="C13" s="188"/>
      <c r="D13" s="188"/>
      <c r="E13" s="188"/>
      <c r="F13" s="186" t="s">
        <v>163</v>
      </c>
      <c r="G13" s="186"/>
      <c r="H13" s="186"/>
      <c r="I13" s="186"/>
      <c r="J13" s="186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8" t="s">
        <v>172</v>
      </c>
      <c r="C14" s="188"/>
      <c r="D14" s="188"/>
      <c r="E14" s="188"/>
      <c r="F14" s="186" t="s">
        <v>163</v>
      </c>
      <c r="G14" s="186"/>
      <c r="H14" s="186"/>
      <c r="I14" s="186"/>
      <c r="J14" s="186"/>
      <c r="K14" s="187" t="s">
        <v>173</v>
      </c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8" t="s">
        <v>174</v>
      </c>
      <c r="C15" s="188"/>
      <c r="D15" s="188"/>
      <c r="E15" s="188"/>
      <c r="F15" s="186" t="s">
        <v>163</v>
      </c>
      <c r="G15" s="186"/>
      <c r="H15" s="186"/>
      <c r="I15" s="186"/>
      <c r="J15" s="186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8" t="s">
        <v>175</v>
      </c>
      <c r="C16" s="188"/>
      <c r="D16" s="188"/>
      <c r="E16" s="188"/>
      <c r="F16" s="186" t="s">
        <v>163</v>
      </c>
      <c r="G16" s="186"/>
      <c r="H16" s="186"/>
      <c r="I16" s="186"/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8" t="s">
        <v>176</v>
      </c>
      <c r="C17" s="188"/>
      <c r="D17" s="188"/>
      <c r="E17" s="188"/>
      <c r="F17" s="186" t="s">
        <v>163</v>
      </c>
      <c r="G17" s="186"/>
      <c r="H17" s="186"/>
      <c r="I17" s="186"/>
      <c r="J17" s="186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8" t="s">
        <v>177</v>
      </c>
      <c r="C18" s="188"/>
      <c r="D18" s="188"/>
      <c r="E18" s="188"/>
      <c r="F18" s="186" t="s">
        <v>163</v>
      </c>
      <c r="G18" s="186"/>
      <c r="H18" s="186"/>
      <c r="I18" s="186"/>
      <c r="J18" s="186"/>
      <c r="K18" s="187" t="s">
        <v>178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8" t="s">
        <v>179</v>
      </c>
      <c r="C19" s="188"/>
      <c r="D19" s="188"/>
      <c r="E19" s="188"/>
      <c r="F19" s="186" t="s">
        <v>163</v>
      </c>
      <c r="G19" s="186"/>
      <c r="H19" s="186"/>
      <c r="I19" s="186"/>
      <c r="J19" s="186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9" t="s">
        <v>180</v>
      </c>
      <c r="C20" s="189"/>
      <c r="D20" s="189"/>
      <c r="E20" s="189"/>
      <c r="F20" s="190" t="s">
        <v>163</v>
      </c>
      <c r="G20" s="190"/>
      <c r="H20" s="190"/>
      <c r="I20" s="190"/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2" t="s">
        <v>181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3" t="s">
        <v>160</v>
      </c>
      <c r="C22" s="193"/>
      <c r="D22" s="193"/>
      <c r="E22" s="193"/>
      <c r="F22" s="194" t="s">
        <v>161</v>
      </c>
      <c r="G22" s="194"/>
      <c r="H22" s="194"/>
      <c r="I22" s="194"/>
      <c r="J22" s="194"/>
      <c r="K22" s="195" t="s">
        <v>162</v>
      </c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2" t="s">
        <v>182</v>
      </c>
      <c r="C23" s="182"/>
      <c r="D23" s="182"/>
      <c r="E23" s="182"/>
      <c r="F23" s="196" t="s">
        <v>163</v>
      </c>
      <c r="G23" s="196"/>
      <c r="H23" s="196"/>
      <c r="I23" s="196"/>
      <c r="J23" s="196"/>
      <c r="K23" s="197" t="s">
        <v>183</v>
      </c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8" t="s">
        <v>184</v>
      </c>
      <c r="C24" s="188"/>
      <c r="D24" s="188"/>
      <c r="E24" s="188"/>
      <c r="F24" s="186" t="s">
        <v>163</v>
      </c>
      <c r="G24" s="186"/>
      <c r="H24" s="186"/>
      <c r="I24" s="186"/>
      <c r="J24" s="186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8" t="s">
        <v>185</v>
      </c>
      <c r="C25" s="188"/>
      <c r="D25" s="188"/>
      <c r="E25" s="188"/>
      <c r="F25" s="186" t="s">
        <v>163</v>
      </c>
      <c r="G25" s="186"/>
      <c r="H25" s="186"/>
      <c r="I25" s="186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8" t="s">
        <v>186</v>
      </c>
      <c r="C26" s="188"/>
      <c r="D26" s="188"/>
      <c r="E26" s="188"/>
      <c r="F26" s="186" t="s">
        <v>163</v>
      </c>
      <c r="G26" s="186"/>
      <c r="H26" s="186"/>
      <c r="I26" s="186"/>
      <c r="J26" s="186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8" t="s">
        <v>187</v>
      </c>
      <c r="C27" s="188"/>
      <c r="D27" s="188"/>
      <c r="E27" s="188"/>
      <c r="F27" s="59"/>
      <c r="G27" s="198" t="s">
        <v>163</v>
      </c>
      <c r="H27" s="198"/>
      <c r="I27" s="198"/>
      <c r="J27" s="198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"/>
      <c r="Y27" s="1"/>
      <c r="Z27" s="1"/>
      <c r="AA27" s="1"/>
      <c r="AB27" s="1"/>
      <c r="AC27" s="1"/>
      <c r="AE27" s="3" t="s">
        <v>45</v>
      </c>
      <c r="AM27" s="43"/>
    </row>
    <row r="28" spans="1:39" s="3" customFormat="1" ht="15.75" customHeight="1">
      <c r="A28" s="1"/>
      <c r="B28" s="189" t="s">
        <v>188</v>
      </c>
      <c r="C28" s="189"/>
      <c r="D28" s="189"/>
      <c r="E28" s="189"/>
      <c r="F28" s="199" t="s">
        <v>163</v>
      </c>
      <c r="G28" s="199"/>
      <c r="H28" s="199"/>
      <c r="I28" s="199"/>
      <c r="J28" s="199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"/>
      <c r="Y28" s="1"/>
      <c r="Z28" s="1"/>
      <c r="AA28" s="1"/>
      <c r="AB28" s="1"/>
      <c r="AC28" s="1"/>
      <c r="AE28" s="3" t="s">
        <v>54</v>
      </c>
      <c r="AM28" s="43"/>
    </row>
    <row r="29" spans="1:39" s="3" customFormat="1" ht="23.25" customHeight="1">
      <c r="A29" s="1"/>
      <c r="B29" s="192" t="s">
        <v>189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"/>
      <c r="Y29" s="1"/>
      <c r="Z29" s="1"/>
      <c r="AA29" s="1"/>
      <c r="AB29" s="1"/>
      <c r="AC29" s="1"/>
      <c r="AE29" s="3" t="s">
        <v>190</v>
      </c>
      <c r="AM29" s="43"/>
    </row>
    <row r="30" spans="1:39" s="3" customFormat="1" ht="16.5" customHeight="1">
      <c r="A30" s="1"/>
      <c r="B30" s="200" t="s">
        <v>160</v>
      </c>
      <c r="C30" s="200"/>
      <c r="D30" s="200"/>
      <c r="E30" s="200"/>
      <c r="F30" s="201" t="s">
        <v>191</v>
      </c>
      <c r="G30" s="201"/>
      <c r="H30" s="201" t="s">
        <v>192</v>
      </c>
      <c r="I30" s="201"/>
      <c r="J30" s="201"/>
      <c r="K30" s="202" t="s">
        <v>162</v>
      </c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1"/>
      <c r="Y30" s="1"/>
      <c r="Z30" s="1"/>
      <c r="AA30" s="1"/>
      <c r="AB30" s="1"/>
      <c r="AC30" s="1"/>
      <c r="AE30" s="3" t="s">
        <v>48</v>
      </c>
      <c r="AM30" s="43"/>
    </row>
    <row r="31" spans="1:39" s="3" customFormat="1" ht="15.75" customHeight="1">
      <c r="A31" s="1"/>
      <c r="B31" s="203" t="s">
        <v>193</v>
      </c>
      <c r="C31" s="203"/>
      <c r="D31" s="203"/>
      <c r="E31" s="203"/>
      <c r="F31" s="204" t="s">
        <v>163</v>
      </c>
      <c r="G31" s="204"/>
      <c r="H31" s="204" t="s">
        <v>163</v>
      </c>
      <c r="I31" s="204"/>
      <c r="J31" s="204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"/>
      <c r="Y31" s="1"/>
      <c r="Z31" s="1"/>
      <c r="AA31" s="1"/>
      <c r="AB31" s="1"/>
      <c r="AC31" s="1"/>
      <c r="AE31" s="3" t="s">
        <v>194</v>
      </c>
      <c r="AM31" s="43"/>
    </row>
    <row r="32" spans="1:39" s="3" customFormat="1" ht="15.75" customHeight="1">
      <c r="A32" s="1"/>
      <c r="B32" s="206" t="s">
        <v>195</v>
      </c>
      <c r="C32" s="206"/>
      <c r="D32" s="206"/>
      <c r="E32" s="206"/>
      <c r="F32" s="207" t="s">
        <v>45</v>
      </c>
      <c r="G32" s="207"/>
      <c r="H32" s="207" t="s">
        <v>194</v>
      </c>
      <c r="I32" s="207"/>
      <c r="J32" s="207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6" t="s">
        <v>196</v>
      </c>
      <c r="C33" s="206"/>
      <c r="D33" s="206"/>
      <c r="E33" s="206"/>
      <c r="F33" s="207" t="s">
        <v>163</v>
      </c>
      <c r="G33" s="207"/>
      <c r="H33" s="207" t="s">
        <v>163</v>
      </c>
      <c r="I33" s="207"/>
      <c r="J33" s="207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6" t="s">
        <v>197</v>
      </c>
      <c r="C34" s="206"/>
      <c r="D34" s="206"/>
      <c r="E34" s="206"/>
      <c r="F34" s="207" t="s">
        <v>163</v>
      </c>
      <c r="G34" s="207"/>
      <c r="H34" s="207" t="s">
        <v>163</v>
      </c>
      <c r="I34" s="207"/>
      <c r="J34" s="207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6" t="s">
        <v>198</v>
      </c>
      <c r="C35" s="206"/>
      <c r="D35" s="206"/>
      <c r="E35" s="206"/>
      <c r="F35" s="207" t="s">
        <v>163</v>
      </c>
      <c r="G35" s="207"/>
      <c r="H35" s="207" t="s">
        <v>163</v>
      </c>
      <c r="I35" s="207"/>
      <c r="J35" s="207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9" t="s">
        <v>199</v>
      </c>
      <c r="C36" s="209"/>
      <c r="D36" s="209"/>
      <c r="E36" s="209"/>
      <c r="F36" s="207" t="s">
        <v>163</v>
      </c>
      <c r="G36" s="207"/>
      <c r="H36" s="207" t="s">
        <v>163</v>
      </c>
      <c r="I36" s="207"/>
      <c r="J36" s="207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1"/>
      <c r="Y36" s="1"/>
      <c r="Z36" s="1"/>
      <c r="AM36" s="43"/>
    </row>
    <row r="37" spans="2:47" ht="15.75" customHeight="1">
      <c r="B37" s="210" t="s">
        <v>200</v>
      </c>
      <c r="C37" s="210"/>
      <c r="D37" s="210"/>
      <c r="E37" s="210"/>
      <c r="F37" s="211" t="s">
        <v>163</v>
      </c>
      <c r="G37" s="211"/>
      <c r="H37" s="211" t="s">
        <v>163</v>
      </c>
      <c r="I37" s="211"/>
      <c r="J37" s="211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8" t="s">
        <v>201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AA38" s="3"/>
      <c r="AB38" s="3"/>
      <c r="AC38" s="3"/>
      <c r="AD38" s="3" t="s">
        <v>45</v>
      </c>
      <c r="AE38" s="3" t="s">
        <v>54</v>
      </c>
      <c r="AQ38" s="2"/>
      <c r="AR38" s="2"/>
      <c r="AS38" s="2"/>
      <c r="AT38" s="2"/>
      <c r="AU38" s="2"/>
    </row>
    <row r="39" spans="2:47" ht="17.25" customHeight="1">
      <c r="B39" s="60" t="s">
        <v>202</v>
      </c>
      <c r="C39" s="61" t="s">
        <v>39</v>
      </c>
      <c r="D39" s="62" t="s">
        <v>203</v>
      </c>
      <c r="E39" s="63" t="s">
        <v>23</v>
      </c>
      <c r="F39" s="213" t="s">
        <v>204</v>
      </c>
      <c r="G39" s="213"/>
      <c r="H39" s="213"/>
      <c r="I39" s="195" t="s">
        <v>205</v>
      </c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AA39" s="3"/>
      <c r="AB39" s="3"/>
      <c r="AC39" s="3"/>
      <c r="AD39" s="3" t="s">
        <v>206</v>
      </c>
      <c r="AE39" s="3"/>
      <c r="AQ39" s="2"/>
      <c r="AR39" s="2"/>
      <c r="AS39" s="2"/>
      <c r="AT39" s="2"/>
      <c r="AU39" s="2"/>
    </row>
    <row r="40" spans="2:47" ht="16.5" customHeight="1">
      <c r="B40" s="64" t="s">
        <v>207</v>
      </c>
      <c r="C40" s="65" t="s">
        <v>54</v>
      </c>
      <c r="D40" s="66">
        <v>9</v>
      </c>
      <c r="E40" s="67">
        <v>0.6694444444444444</v>
      </c>
      <c r="F40" s="214" t="s">
        <v>208</v>
      </c>
      <c r="G40" s="214"/>
      <c r="H40" s="214"/>
      <c r="I40" s="215" t="s">
        <v>209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AA40" s="3"/>
      <c r="AB40" s="3"/>
      <c r="AC40" s="3"/>
      <c r="AD40" s="3" t="s">
        <v>208</v>
      </c>
      <c r="AE40" s="3"/>
      <c r="AQ40" s="2"/>
      <c r="AR40" s="2"/>
      <c r="AS40" s="2"/>
      <c r="AT40" s="2"/>
      <c r="AU40" s="2"/>
    </row>
    <row r="41" spans="2:31" ht="16.5" customHeight="1">
      <c r="B41" s="68" t="s">
        <v>210</v>
      </c>
      <c r="C41" s="69" t="s">
        <v>45</v>
      </c>
      <c r="D41" s="70">
        <v>35</v>
      </c>
      <c r="E41" s="71" t="s">
        <v>211</v>
      </c>
      <c r="F41" s="216" t="s">
        <v>208</v>
      </c>
      <c r="G41" s="216"/>
      <c r="H41" s="216"/>
      <c r="I41" s="217" t="s">
        <v>212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AA41" s="3"/>
      <c r="AB41" s="3"/>
      <c r="AC41" s="3"/>
      <c r="AD41" s="3"/>
      <c r="AE41" s="3"/>
    </row>
    <row r="42" spans="2:31" ht="16.5" customHeight="1">
      <c r="B42" s="68" t="s">
        <v>213</v>
      </c>
      <c r="C42" s="69" t="s">
        <v>45</v>
      </c>
      <c r="D42" s="70">
        <v>90</v>
      </c>
      <c r="E42" s="71" t="s">
        <v>214</v>
      </c>
      <c r="F42" s="216" t="s">
        <v>208</v>
      </c>
      <c r="G42" s="216"/>
      <c r="H42" s="216"/>
      <c r="I42" s="217" t="s">
        <v>215</v>
      </c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2"/>
      <c r="F43" s="216"/>
      <c r="G43" s="216"/>
      <c r="H43" s="216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2"/>
      <c r="F44" s="216"/>
      <c r="G44" s="216"/>
      <c r="H44" s="216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2"/>
      <c r="F45" s="216"/>
      <c r="G45" s="216"/>
      <c r="H45" s="216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</row>
    <row r="46" spans="2:23" ht="16.5" customHeight="1">
      <c r="B46" s="73"/>
      <c r="C46" s="74"/>
      <c r="D46" s="75"/>
      <c r="E46" s="76"/>
      <c r="F46" s="218"/>
      <c r="G46" s="218"/>
      <c r="H46" s="218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</row>
    <row r="47" spans="2:23" ht="23.25" customHeight="1">
      <c r="B47" s="220" t="s">
        <v>216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</row>
    <row r="48" spans="2:23" ht="12.75">
      <c r="B48" s="221" t="s">
        <v>217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2:23" ht="12.75">
      <c r="B49" s="222" t="s">
        <v>218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</row>
    <row r="50" spans="2:23" ht="12.75"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</row>
    <row r="51" spans="2:23" ht="12.75"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</row>
    <row r="52" spans="2:23" ht="12.75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</row>
    <row r="53" spans="2:23" ht="12.7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</row>
    <row r="54" spans="2:23" ht="18.75" customHeight="1">
      <c r="B54" s="77" t="s">
        <v>219</v>
      </c>
      <c r="C54" s="224" t="str">
        <f>DELEGÁT!B9</f>
        <v>Ing. Miloš Šubák</v>
      </c>
      <c r="D54" s="224"/>
      <c r="E54" s="224"/>
      <c r="F54" s="224"/>
      <c r="G54" s="224"/>
      <c r="H54" s="224"/>
      <c r="I54" s="224"/>
      <c r="J54" s="225" t="s">
        <v>220</v>
      </c>
      <c r="K54" s="225"/>
      <c r="L54" s="225"/>
      <c r="M54" s="225"/>
      <c r="N54" s="226">
        <f>DELEGÁT!F8</f>
        <v>44681</v>
      </c>
      <c r="O54" s="226"/>
      <c r="P54" s="226"/>
      <c r="Q54" s="226"/>
      <c r="R54" s="226"/>
      <c r="S54" s="226"/>
      <c r="T54" s="226"/>
      <c r="U54" s="227"/>
      <c r="V54" s="227"/>
      <c r="W54" s="227"/>
    </row>
    <row r="55" spans="2:23" ht="21" customHeight="1">
      <c r="B55" s="228" t="s">
        <v>119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2022-05-02T18:25:19Z</dcterms:created>
  <dcterms:modified xsi:type="dcterms:W3CDTF">2022-05-02T18:25:31Z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