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65" windowWidth="20730" windowHeight="11760" activeTab="2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<sst xmlns="http://schemas.openxmlformats.org/spreadsheetml/2006/main" count="457" uniqueCount="215">
  <si>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</si>
  <si>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</si>
  <si>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</si>
  <si>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</si>
  <si>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</si>
  <si>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</si>
  <si>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</si>
  <si>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</si>
  <si>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</si>
  <si>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</si>
  <si>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</si>
  <si>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</si>
  <si>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</si>
  <si>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</si>
  <si>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</si>
  <si>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</si>
  <si>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</si>
  <si>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</si>
  <si>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</si>
  <si>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</si>
  <si>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</si>
  <si>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</si>
  <si>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</si>
  <si>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</si>
  <si>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</si>
  <si>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</si>
  <si>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</si>
  <si>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</si>
  <si>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</si>
  <si>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</si>
  <si>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</si>
  <si>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</si>
  <si>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</si>
  <si>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</si>
  <si>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</si>
  <si>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</si>
  <si>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</si>
  <si>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</si>
  <si>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</si>
  <si>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</si>
  <si>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</si>
  <si>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</si>
  <si>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</si>
  <si>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</si>
  <si>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</si>
  <si>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</si>
  <si>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</si>
  <si>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</si>
  <si>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</si>
  <si>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</si>
  <si>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</si>
  <si>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</si>
  <si>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</si>
  <si>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</si>
  <si>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</si>
  <si>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</si>
  <si>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</si>
  <si>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</si>
  <si>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</si>
  <si>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</si>
  <si>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</si>
  <si>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</si>
  <si>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</si>
  <si>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</si>
  <si>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</si>
  <si>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</si>
  <si>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</si>
  <si>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</si>
  <si>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</si>
  <si>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</si>
  <si>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</si>
  <si>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</si>
  <si>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</si>
  <si>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</si>
  <si>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</si>
  <si>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</si>
  <si>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</si>
  <si>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</si>
  <si>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</si>
  <si>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</si>
  <si>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</si>
  <si>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</si>
  <si>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</si>
  <si>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</si>
  <si>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</si>
  <si>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</si>
  <si>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</si>
  <si>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</si>
  <si>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</si>
  <si>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</si>
  <si>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</si>
  <si>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</si>
  <si>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</si>
  <si>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</si>
  <si>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</si>
  <si>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</si>
  <si>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</si>
  <si>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</si>
  <si>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</si>
  <si>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</si>
  <si>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</si>
  <si>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</si>
  <si>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</si>
  <si>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</si>
  <si>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</si>
  <si>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</si>
  <si>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</si>
  <si>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</si>
  <si>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</si>
  <si>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</si>
  <si>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</si>
  <si>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</si>
  <si>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</si>
  <si>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</si>
  <si>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</si>
  <si>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</si>
  <si>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</si>
  <si>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</si>
  <si>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</si>
  <si>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</si>
  <si>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</si>
  <si>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</si>
  <si>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</si>
  <si>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</si>
  <si>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</si>
  <si>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</si>
  <si>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</si>
  <si>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</si>
  <si>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</si>
  <si>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</si>
  <si>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</si>
  <si>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</si>
  <si>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</si>
  <si>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</si>
  <si>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</si>
  <si>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</si>
  <si>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</si>
  <si>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</si>
  <si>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</si>
  <si>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</si>
  <si>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</si>
  <si>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</si>
  <si>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</si>
  <si>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</si>
  <si>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</si>
  <si>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</si>
  <si>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</si>
  <si>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</si>
  <si>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</si>
  <si>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</si>
  <si>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</si>
  <si>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</si>
  <si>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</si>
  <si>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</si>
  <si>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</si>
  <si>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</si>
  <si>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</si>
  <si>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</si>
  <si>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</si>
  <si>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</si>
  <si>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</si>
  <si>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</si>
  <si>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</si>
  <si>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</si>
  <si>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</si>
  <si>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</si>
  <si>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</si>
  <si>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</si>
  <si>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</si>
  <si>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</si>
  <si>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</si>
  <si>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</si>
  <si>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</si>
  <si>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</si>
  <si>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</si>
  <si>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</si>
  <si>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</si>
  <si>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</si>
  <si>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</si>
  <si>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</si>
  <si>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</si>
  <si>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</si>
  <si>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</si>
  <si>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</si>
  <si>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</si>
  <si>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</si>
  <si>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</si>
  <si>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</si>
  <si>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</si>
  <si>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</si>
  <si>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</si>
  <si>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</si>
  <si>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MŠK Považská Bystrica</t>
  </si>
  <si>
    <t>ŠH P.Bystrica</t>
  </si>
  <si>
    <t>0</t>
  </si>
  <si>
    <t>jondogrecula@gmail.com</t>
  </si>
  <si>
    <t>x</t>
  </si>
  <si>
    <t>ok</t>
  </si>
  <si>
    <t>nemám</t>
  </si>
  <si>
    <t>Pokračovať v nastolenom trende</t>
  </si>
  <si>
    <t>XH-04</t>
  </si>
  <si>
    <t>HK Košice</t>
  </si>
  <si>
    <t>18.00</t>
  </si>
  <si>
    <t>5/3</t>
  </si>
  <si>
    <t>2/1</t>
  </si>
  <si>
    <t>HU: p.Gardian + 6 + 2 SBS</t>
  </si>
  <si>
    <t>Č/Z: p.Starosta/p.Chabada</t>
  </si>
  <si>
    <t>MUDr. Kallo</t>
  </si>
  <si>
    <t>RTVS-rozhovory na ploche</t>
  </si>
  <si>
    <t>920 športové povzbudzovanie</t>
  </si>
  <si>
    <t>Hráči PB č.16 Vernarský Matej nastúpil na zápas na OP - viď ČP</t>
  </si>
  <si>
    <t>Spolupráca so zástupcom RTVS : ok,  foto banerov,stolíka,vlajky , dresy a lopta- zaslané mailom, Hymna : ok</t>
  </si>
  <si>
    <t>Rozhovory na ploche-RTVS</t>
  </si>
  <si>
    <t>Veľmi dobre nastavená línia pasívnej hry a udržaná až do konca zápasu, výhody-zbytočne hru neprerušovali</t>
  </si>
  <si>
    <t>Pred TP stretnutie so zástupcom RTVS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</si>
</sst>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7" fillId="0" borderId="80" xfId="33" applyFont="1" applyFill="1" applyBorder="1" applyAlignment="1" applyProtection="1">
      <alignment horizontal="center" vertical="center"/>
      <protection/>
    </xf>
    <xf numFmtId="187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7" fillId="0" borderId="89" xfId="33" applyFont="1" applyFill="1" applyBorder="1" applyAlignment="1" applyProtection="1">
      <alignment horizontal="center" vertical="center"/>
      <protection/>
    </xf>
    <xf numFmtId="187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87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87" fontId="37" fillId="30" borderId="65" xfId="33" applyFont="1" applyFill="1" applyBorder="1" applyAlignment="1" applyProtection="1">
      <alignment horizontal="center" vertical="center"/>
      <protection/>
    </xf>
    <xf numFmtId="187" fontId="37" fillId="30" borderId="56" xfId="33" applyFont="1" applyFill="1" applyBorder="1" applyAlignment="1" applyProtection="1">
      <alignment horizontal="center" vertical="center"/>
      <protection/>
    </xf>
    <xf numFmtId="187" fontId="37" fillId="30" borderId="14" xfId="33" applyFont="1" applyFill="1" applyBorder="1" applyAlignment="1" applyProtection="1">
      <alignment horizontal="center" vertical="center"/>
      <protection/>
    </xf>
    <xf numFmtId="187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42" fillId="0" borderId="56" xfId="33" applyFont="1" applyBorder="1" applyAlignment="1" applyProtection="1">
      <alignment horizontal="center" vertical="center"/>
      <protection/>
    </xf>
    <xf numFmtId="187" fontId="42" fillId="0" borderId="64" xfId="33" applyFont="1" applyBorder="1" applyAlignment="1" applyProtection="1">
      <alignment horizontal="center" vertical="center"/>
      <protection/>
    </xf>
    <xf numFmtId="187" fontId="42" fillId="0" borderId="11" xfId="33" applyFont="1" applyBorder="1" applyAlignment="1" applyProtection="1">
      <alignment horizontal="center" vertical="center"/>
      <protection/>
    </xf>
    <xf numFmtId="187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87" fontId="32" fillId="0" borderId="112" xfId="33" applyFont="1" applyBorder="1" applyAlignment="1" applyProtection="1">
      <alignment horizontal="center" vertical="center"/>
      <protection/>
    </xf>
    <xf numFmtId="187" fontId="32" fillId="0" borderId="87" xfId="33" applyFont="1" applyBorder="1" applyAlignment="1" applyProtection="1">
      <alignment horizontal="center" vertical="center"/>
      <protection/>
    </xf>
    <xf numFmtId="187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87" fontId="37" fillId="30" borderId="144" xfId="33" applyFont="1" applyFill="1" applyBorder="1" applyAlignment="1" applyProtection="1">
      <alignment horizontal="center" vertical="center"/>
      <protection/>
    </xf>
    <xf numFmtId="187" fontId="37" fillId="30" borderId="104" xfId="33" applyFont="1" applyFill="1" applyBorder="1" applyAlignment="1" applyProtection="1">
      <alignment horizontal="center" vertical="center"/>
      <protection/>
    </xf>
    <xf numFmtId="187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42" fillId="0" borderId="12" xfId="33" applyFont="1" applyBorder="1" applyAlignment="1" applyProtection="1">
      <alignment horizontal="center" vertical="center"/>
      <protection/>
    </xf>
    <xf numFmtId="187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zoomScale="90" zoomScaleNormal="90" zoomScaleSheetLayoutView="100" workbookViewId="0" topLeftCell="A28">
      <selection activeCell="H26" sqref="H26:W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200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192</v>
      </c>
      <c r="C6" s="111"/>
      <c r="D6" s="111"/>
      <c r="E6" s="111"/>
      <c r="F6" s="111"/>
      <c r="G6" s="111" t="s">
        <v>201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73</v>
      </c>
      <c r="AM7" s="78" t="s">
        <v>90</v>
      </c>
    </row>
    <row r="8" spans="1:39" ht="24" customHeight="1" thickBot="1">
      <c r="A8" s="19"/>
      <c r="B8" s="88" t="s">
        <v>193</v>
      </c>
      <c r="C8" s="89"/>
      <c r="D8" s="89"/>
      <c r="E8" s="89"/>
      <c r="F8" s="90">
        <v>44685</v>
      </c>
      <c r="G8" s="89"/>
      <c r="H8" s="89"/>
      <c r="I8" s="89"/>
      <c r="J8" s="89"/>
      <c r="K8" s="89"/>
      <c r="L8" s="89"/>
      <c r="M8" s="89"/>
      <c r="N8" s="89"/>
      <c r="O8" s="89"/>
      <c r="P8" s="91" t="s">
        <v>202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80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88</v>
      </c>
      <c r="C11" s="181" t="s">
        <v>165</v>
      </c>
      <c r="D11" s="181"/>
      <c r="E11" s="181"/>
      <c r="F11" s="182"/>
      <c r="G11" s="190" t="s">
        <v>160</v>
      </c>
      <c r="H11" s="133">
        <v>29</v>
      </c>
      <c r="I11" s="134"/>
      <c r="J11" s="137">
        <v>14</v>
      </c>
      <c r="K11" s="134"/>
      <c r="L11" s="203" t="s">
        <v>203</v>
      </c>
      <c r="M11" s="203"/>
      <c r="N11" s="201">
        <v>0</v>
      </c>
      <c r="O11" s="202"/>
      <c r="P11" s="130">
        <v>8</v>
      </c>
      <c r="Q11" s="131"/>
      <c r="R11" s="132">
        <v>0</v>
      </c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 t="s">
        <v>194</v>
      </c>
      <c r="U12" s="211" t="s">
        <v>194</v>
      </c>
      <c r="V12" s="211"/>
      <c r="W12" s="1" t="s">
        <v>194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87</v>
      </c>
      <c r="C13" s="183" t="s">
        <v>165</v>
      </c>
      <c r="D13" s="184"/>
      <c r="E13" s="184"/>
      <c r="F13" s="184"/>
      <c r="G13" s="190" t="s">
        <v>56</v>
      </c>
      <c r="H13" s="133">
        <v>18</v>
      </c>
      <c r="I13" s="134"/>
      <c r="J13" s="137">
        <v>11</v>
      </c>
      <c r="K13" s="134"/>
      <c r="L13" s="203" t="s">
        <v>204</v>
      </c>
      <c r="M13" s="203"/>
      <c r="N13" s="201">
        <v>0</v>
      </c>
      <c r="O13" s="202"/>
      <c r="P13" s="130">
        <v>7</v>
      </c>
      <c r="Q13" s="131"/>
      <c r="R13" s="132">
        <v>0</v>
      </c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 t="s">
        <v>194</v>
      </c>
      <c r="U14" s="215" t="s">
        <v>194</v>
      </c>
      <c r="V14" s="215"/>
      <c r="W14" s="47" t="s">
        <v>194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195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/>
      <c r="G20" s="7" t="s">
        <v>196</v>
      </c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196</v>
      </c>
      <c r="G21" s="7"/>
      <c r="H21" s="150" t="s">
        <v>213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196</v>
      </c>
      <c r="G22" s="7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 t="s">
        <v>196</v>
      </c>
      <c r="G23" s="7"/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100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196</v>
      </c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196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196</v>
      </c>
      <c r="G26" s="7"/>
      <c r="H26" s="96" t="s">
        <v>198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196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/>
      <c r="G28" s="13" t="s">
        <v>196</v>
      </c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196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 t="s">
        <v>199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">
      <selection activeCell="F16" sqref="F16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NIKÉ HANDBALL EXTRALIGA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XH-04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MŠK Považská Bystrica</v>
      </c>
      <c r="C6" s="285"/>
      <c r="D6" s="285"/>
      <c r="E6" s="285"/>
      <c r="F6" s="285"/>
      <c r="G6" s="285" t="str">
        <f>DELEGÁT!G6</f>
        <v>HK Košice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ŠH P.Bystrica</v>
      </c>
      <c r="C8" s="291"/>
      <c r="D8" s="291"/>
      <c r="E8" s="291"/>
      <c r="F8" s="292">
        <f>DELEGÁT!F8</f>
        <v>44685</v>
      </c>
      <c r="G8" s="293"/>
      <c r="H8" s="293"/>
      <c r="I8" s="293"/>
      <c r="J8" s="293"/>
      <c r="K8" s="293"/>
      <c r="L8" s="293"/>
      <c r="M8" s="293"/>
      <c r="N8" s="293"/>
      <c r="O8" s="293"/>
      <c r="P8" s="294" t="str">
        <f>DELEGÁT!P8</f>
        <v>18.00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Ing. Jaroslav Ondogrecula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Ing. Boris Mandák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29</v>
      </c>
      <c r="I11" s="263"/>
      <c r="J11" s="263">
        <f>DELEGÁT!J11</f>
        <v>14</v>
      </c>
      <c r="K11" s="263"/>
      <c r="L11" s="245" t="str">
        <f>DELEGÁT!L11</f>
        <v>5/3</v>
      </c>
      <c r="M11" s="245"/>
      <c r="N11" s="245">
        <f>DELEGÁT!N11</f>
        <v>0</v>
      </c>
      <c r="O11" s="245"/>
      <c r="P11" s="247">
        <f>DELEGÁT!P11</f>
        <v>8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 t="str">
        <f>DELEGÁT!T12</f>
        <v>0</v>
      </c>
      <c r="U12" s="253" t="str">
        <f>DELEGÁT!U12</f>
        <v>0</v>
      </c>
      <c r="V12" s="253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Mgr. Mário Rudinský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18</v>
      </c>
      <c r="I13" s="263"/>
      <c r="J13" s="263">
        <f>DELEGÁT!J13</f>
        <v>11</v>
      </c>
      <c r="K13" s="263"/>
      <c r="L13" s="245" t="str">
        <f>DELEGÁT!L13</f>
        <v>2/1</v>
      </c>
      <c r="M13" s="245"/>
      <c r="N13" s="245">
        <f>DELEGÁT!N13</f>
        <v>0</v>
      </c>
      <c r="O13" s="245"/>
      <c r="P13" s="247">
        <f>DELEGÁT!P13</f>
        <v>7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 t="str">
        <f>DELEGÁT!T14</f>
        <v>0</v>
      </c>
      <c r="U14" s="249" t="str">
        <f>DELEGÁT!U14</f>
        <v>0</v>
      </c>
      <c r="V14" s="249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/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/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/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/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/>
      <c r="G22" s="7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/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/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/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/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0</v>
      </c>
      <c r="AE26" s="18">
        <f>SUM(AE15:AE24)</f>
        <v>0</v>
      </c>
      <c r="AF26" s="46">
        <f>SUM(AF21:AF24)</f>
        <v>0</v>
      </c>
      <c r="AG26" s="18">
        <f>SUM(AG22:AG24)</f>
        <v>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/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/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/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tabSelected="1" zoomScale="80" zoomScaleNormal="80" zoomScaleSheetLayoutView="100" workbookViewId="0" topLeftCell="A4">
      <selection activeCell="K9" sqref="K9:W9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NIKÉ HANDBALL EXTRALIGA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XH-04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197</v>
      </c>
      <c r="G7" s="380"/>
      <c r="H7" s="380"/>
      <c r="I7" s="380"/>
      <c r="J7" s="380"/>
      <c r="K7" s="377" t="s">
        <v>205</v>
      </c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197</v>
      </c>
      <c r="G8" s="379"/>
      <c r="H8" s="379"/>
      <c r="I8" s="379"/>
      <c r="J8" s="379"/>
      <c r="K8" s="353" t="s">
        <v>214</v>
      </c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197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197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197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197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197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197</v>
      </c>
      <c r="G14" s="379"/>
      <c r="H14" s="379"/>
      <c r="I14" s="379"/>
      <c r="J14" s="379"/>
      <c r="K14" s="353" t="s">
        <v>206</v>
      </c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197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197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197</v>
      </c>
      <c r="G17" s="379"/>
      <c r="H17" s="379"/>
      <c r="I17" s="379"/>
      <c r="J17" s="379"/>
      <c r="K17" s="353" t="s">
        <v>208</v>
      </c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197</v>
      </c>
      <c r="G18" s="379"/>
      <c r="H18" s="379"/>
      <c r="I18" s="379"/>
      <c r="J18" s="379"/>
      <c r="K18" s="353" t="s">
        <v>207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197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197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197</v>
      </c>
      <c r="G23" s="374"/>
      <c r="H23" s="374"/>
      <c r="I23" s="374"/>
      <c r="J23" s="374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197</v>
      </c>
      <c r="G24" s="379"/>
      <c r="H24" s="379"/>
      <c r="I24" s="379"/>
      <c r="J24" s="379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197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197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/>
      <c r="G27" s="326" t="s">
        <v>197</v>
      </c>
      <c r="H27" s="326"/>
      <c r="I27" s="326"/>
      <c r="J27" s="327"/>
      <c r="K27" s="353" t="s">
        <v>209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197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197</v>
      </c>
      <c r="G31" s="427"/>
      <c r="H31" s="426" t="s">
        <v>197</v>
      </c>
      <c r="I31" s="374"/>
      <c r="J31" s="427"/>
      <c r="K31" s="428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177</v>
      </c>
      <c r="G32" s="406"/>
      <c r="H32" s="405" t="s">
        <v>160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197</v>
      </c>
      <c r="G33" s="406"/>
      <c r="H33" s="405" t="s">
        <v>197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197</v>
      </c>
      <c r="G34" s="406"/>
      <c r="H34" s="405" t="s">
        <v>197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197</v>
      </c>
      <c r="G35" s="406"/>
      <c r="H35" s="405" t="s">
        <v>197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197</v>
      </c>
      <c r="G36" s="406"/>
      <c r="H36" s="405" t="s">
        <v>197</v>
      </c>
      <c r="I36" s="379"/>
      <c r="J36" s="406"/>
      <c r="K36" s="352" t="s">
        <v>212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197</v>
      </c>
      <c r="G37" s="408"/>
      <c r="H37" s="407" t="s">
        <v>197</v>
      </c>
      <c r="I37" s="409"/>
      <c r="J37" s="408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/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211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 t="s">
        <v>210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Ing. Jaroslav Ondogrecula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44685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2022-05-05T19:17:50Z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