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592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<sst xmlns="http://schemas.openxmlformats.org/spreadsheetml/2006/main" count="470" uniqueCount="218">
  <si>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</si>
  <si>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</si>
  <si>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</si>
  <si>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</si>
  <si>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</si>
  <si>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</si>
  <si>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</si>
  <si>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</si>
  <si>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</si>
  <si>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</si>
  <si>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</si>
  <si>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</si>
  <si>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</si>
  <si>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</si>
  <si>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</si>
  <si>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</si>
  <si>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</si>
  <si>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</si>
  <si>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</si>
  <si>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</si>
  <si>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</si>
  <si>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</si>
  <si>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</si>
  <si>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</si>
  <si>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</si>
  <si>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</si>
  <si>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</si>
  <si>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</si>
  <si>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</si>
  <si>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</si>
  <si>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</si>
  <si>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</si>
  <si>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</si>
  <si>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</si>
  <si>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</si>
  <si>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</si>
  <si>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</si>
  <si>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</si>
  <si>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</si>
  <si>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</si>
  <si>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</si>
  <si>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</si>
  <si>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</si>
  <si>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</si>
  <si>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</si>
  <si>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</si>
  <si>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</si>
  <si>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</si>
  <si>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</si>
  <si>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</si>
  <si>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</si>
  <si>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</si>
  <si>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</si>
  <si>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</si>
  <si>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</si>
  <si>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</si>
  <si>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</si>
  <si>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</si>
  <si>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</si>
  <si>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</si>
  <si>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</si>
  <si>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</si>
  <si>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</si>
  <si>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</si>
  <si>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</si>
  <si>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HODNOTIACI HÁROK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</si>
  <si>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</si>
  <si>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</si>
  <si>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</si>
  <si>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</si>
  <si>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</si>
  <si>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</si>
  <si>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</si>
  <si>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</si>
  <si>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</si>
  <si>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</si>
  <si>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</si>
  <si>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</si>
  <si>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</si>
  <si>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</si>
  <si>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</si>
  <si>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</si>
  <si>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</si>
  <si>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</si>
  <si>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</si>
  <si>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</si>
  <si>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</si>
  <si>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</si>
  <si>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</si>
  <si>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</si>
  <si>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</si>
  <si>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</si>
  <si>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</si>
  <si>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</si>
  <si>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</si>
  <si>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</si>
  <si>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</si>
  <si>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</si>
  <si>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</si>
  <si>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</si>
  <si>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</si>
  <si>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</si>
  <si>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</si>
  <si>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</si>
  <si>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</si>
  <si>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</si>
  <si>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</si>
  <si>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</si>
  <si>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</si>
  <si>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</si>
  <si>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</si>
  <si>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</si>
  <si>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</si>
  <si>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</si>
  <si>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</si>
  <si>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</si>
  <si>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</si>
  <si>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</si>
  <si>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</si>
  <si>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</si>
  <si>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</si>
  <si>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</si>
  <si>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</si>
  <si>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</si>
  <si>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</si>
  <si>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</si>
  <si>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</si>
  <si>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</si>
  <si>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</si>
  <si>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</si>
  <si>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</si>
  <si>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</si>
  <si>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</si>
  <si>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</si>
  <si>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</si>
  <si>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</si>
  <si>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</si>
  <si>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</si>
  <si>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</si>
  <si>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</si>
  <si>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</si>
  <si>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</si>
  <si>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</si>
  <si>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</si>
  <si>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</si>
  <si>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</si>
  <si>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</si>
  <si>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</si>
  <si>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</si>
  <si>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</si>
  <si>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</si>
  <si>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</si>
  <si>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</si>
  <si>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</si>
  <si>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</si>
  <si>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</si>
  <si>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</si>
  <si>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</si>
  <si>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</si>
  <si>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</si>
  <si>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</si>
  <si>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</si>
  <si>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</si>
  <si>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</si>
  <si>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</si>
  <si>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</si>
  <si>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</si>
  <si>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</si>
  <si>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</si>
  <si>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</si>
  <si>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</si>
  <si>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</si>
  <si>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</si>
  <si>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</si>
  <si>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</si>
  <si>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</si>
  <si>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</si>
  <si>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</si>
  <si>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</si>
  <si>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</si>
  <si>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</si>
  <si>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</si>
  <si>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</si>
  <si>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</si>
  <si>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</si>
  <si>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</si>
  <si>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</si>
  <si>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</si>
  <si>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</si>
  <si>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</si>
  <si>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</si>
  <si>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Martin Bohuniczký</t>
  </si>
  <si>
    <t>Márk Szerencsés</t>
  </si>
  <si>
    <t>NIKÉ HANDBALL EXTRALIGA</t>
  </si>
  <si>
    <t>ŠKP Bratislava</t>
  </si>
  <si>
    <t>MHC Štart Nové Zámky</t>
  </si>
  <si>
    <t>SH SKP Bratislava</t>
  </si>
  <si>
    <t>XL 04</t>
  </si>
  <si>
    <t>p. Daniel KRIHO + 4</t>
  </si>
  <si>
    <t>situaciu sme museli riesit spolocnym dohovorom ZVD N. Zamky a p. Kriha z  SKP o zapozicani jednej sady dresov SKP na toto</t>
  </si>
  <si>
    <t>stretnutia. Samozrejme sa museli prelepit paskou mena hracov SKP a rukou vypisat mena hracov NZ, podobne bol prelepeny aj</t>
  </si>
  <si>
    <t xml:space="preserve">znak SKP. Problem vsak vznikol v II. polcase, kedy sa pasky vplyvom potu a obrannych zakrokov zacali odliepat. Jeden krat bola </t>
  </si>
  <si>
    <t xml:space="preserve">prerusena hra, aby doslo k naprave, potom vsak nemalo vyznam kazdu chvilu upravovat dresy, tak sa stretnutie dohralo bez </t>
  </si>
  <si>
    <t>dalsich uprav. Kedze NZ nemali ani dostatok trenirok museli si dodatocne kusy dokupit v nedalekom Tescu. Vplyvom tychto skutocnosti, bola posunuta aj TP k stretnutiu, ktora sa uskutocnila az o 17:20 za ucasti obidvoch ZVD a hl. usporiadatela. Marketingove nedostatky okrem suvisiacich so spominanou situaciou neboli zistene (vid prilozene foto).</t>
  </si>
  <si>
    <t>vid. Komentar</t>
  </si>
  <si>
    <t>Barbora GASTANOVA</t>
  </si>
  <si>
    <t>nekonala sa</t>
  </si>
  <si>
    <t>Peter GROSSMANN</t>
  </si>
  <si>
    <t>Ema CUBOVA a  Alexandra HANUSOVA</t>
  </si>
  <si>
    <t>5/4</t>
  </si>
  <si>
    <t>6/4</t>
  </si>
  <si>
    <t>nie</t>
  </si>
  <si>
    <t>vrancik@upcmail.sk</t>
  </si>
  <si>
    <t>x</t>
  </si>
  <si>
    <t>Plynulost hry - vyhody, Kroky a Pasivne hra</t>
  </si>
  <si>
    <t>Je potrebna vacsia koncentracia pocas celeho stretnutia, bez zbytocnej nervozity, aj ked povedzme, ze v tomto stretnuti, kedze bolo ich prve, je to celkom akceptovatelne. Viac pozornosti venovat posudzovaniu krokov a reagovat okamzite ak pride k poruseniu tohoto pravidla. Po signalizacii pasivnej hry, je potrebne nechat dohrat hraca, ktory dostal poslednu prihravku, do konca, t.j. nechat ho vystrelit a neprerusit hru pre pasivitu tesne pred strelbou. To iste plati v pripade, ze utociaci hrac neporusil pravidla a napriek faulu sa pokusa vystrelit, je potrebne ponechat vyhodu a vyckat na vysledokn akcie, vzdy je dostatok casu na pripadne rozhodnutie o volnom hode a pod. Snazit sa vyvarovat predcasnych hvizdov, ktore zbytocne skoro prerusia hru, ponechat hre vacsiu plynulost. Uvedomit si svoje kompetencie v postaveni brankoveho rozhodcu a rozhodcu v poli a nevstupovat kolegovi do jeho pola posobnosti, napriek tomu, ze sa to stalo len 2x je potrebne si to uvedomit a vyvarovat sa tomu v buducnosti. Jemne zlepsit dynamiku pohybu v obidvoch poziciach. Pozor na spravne pouzivanie signalizacnych znakov, tak ako su uvedene v pravidlach.</t>
  </si>
  <si>
    <t>Celkom slusne zvladnute stretnutie na to, ze to bolo ich vobec prve stretnutie v NHE. Vyborna linia utocnych faulov a linia 7m hodov bez zbytocnych lacnych sedmiciek a s rovnakym posudzovanim podobnych situacii na obidvoch stranach.</t>
  </si>
  <si>
    <t>Nestandardne technicke zabezpecenie stretnutia zo strany hostujuceho kolektivu N. Zamkov. Zabudli si dresy (okrem brankarov), takze vzniknutu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</si>
</sst>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9" fillId="30" borderId="52" xfId="0" applyFont="1" applyFill="1" applyBorder="1" applyAlignment="1" applyProtection="1">
      <alignment horizontal="left" vertical="center" shrinkToFit="1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7" xfId="0" applyFont="1" applyFill="1" applyBorder="1" applyAlignment="1" applyProtection="1">
      <alignment horizontal="center" vertical="center" wrapText="1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28" fillId="32" borderId="72" xfId="0" applyFont="1" applyFill="1" applyBorder="1" applyAlignment="1" applyProtection="1">
      <alignment horizontal="center" vertical="center" wrapText="1"/>
      <protection/>
    </xf>
    <xf numFmtId="0" fontId="28" fillId="32" borderId="62" xfId="0" applyFont="1" applyFill="1" applyBorder="1" applyAlignment="1" applyProtection="1">
      <alignment horizontal="center" vertical="center" wrapText="1"/>
      <protection/>
    </xf>
    <xf numFmtId="0" fontId="28" fillId="32" borderId="63" xfId="0" applyFont="1" applyFill="1" applyBorder="1" applyAlignment="1" applyProtection="1">
      <alignment horizontal="center" vertical="center" wrapText="1"/>
      <protection/>
    </xf>
    <xf numFmtId="0" fontId="25" fillId="31" borderId="73" xfId="0" applyFont="1" applyFill="1" applyBorder="1" applyAlignment="1" applyProtection="1">
      <alignment horizontal="center" vertical="center" wrapText="1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38" fillId="31" borderId="75" xfId="0" applyFont="1" applyFill="1" applyBorder="1" applyAlignment="1" applyProtection="1">
      <alignment horizontal="center" vertical="center"/>
      <protection/>
    </xf>
    <xf numFmtId="0" fontId="38" fillId="31" borderId="76" xfId="0" applyFont="1" applyFill="1" applyBorder="1" applyAlignment="1" applyProtection="1">
      <alignment horizontal="center" vertical="center"/>
      <protection/>
    </xf>
    <xf numFmtId="0" fontId="39" fillId="31" borderId="76" xfId="0" applyFont="1" applyFill="1" applyBorder="1" applyAlignment="1" applyProtection="1">
      <alignment horizontal="center" vertical="center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7" fillId="31" borderId="73" xfId="0" applyFont="1" applyFill="1" applyBorder="1" applyAlignment="1" applyProtection="1">
      <alignment horizontal="center" vertical="center"/>
      <protection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" fillId="0" borderId="73" xfId="36" applyFill="1" applyBorder="1" applyAlignment="1" applyProtection="1">
      <alignment horizontal="center" vertical="center" wrapText="1"/>
      <protection locked="0"/>
    </xf>
    <xf numFmtId="0" fontId="40" fillId="0" borderId="74" xfId="36" applyFont="1" applyFill="1" applyBorder="1" applyAlignment="1" applyProtection="1">
      <alignment horizontal="center" vertical="center" wrapText="1"/>
      <protection locked="0"/>
    </xf>
    <xf numFmtId="0" fontId="40" fillId="0" borderId="78" xfId="36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24" fillId="0" borderId="80" xfId="0" applyFont="1" applyFill="1" applyBorder="1" applyAlignment="1" applyProtection="1">
      <alignment horizontal="center" vertical="center" wrapText="1"/>
      <protection locked="0"/>
    </xf>
    <xf numFmtId="0" fontId="24" fillId="0" borderId="81" xfId="0" applyFont="1" applyFill="1" applyBorder="1" applyAlignment="1" applyProtection="1">
      <alignment horizontal="center" vertical="center" wrapText="1"/>
      <protection locked="0"/>
    </xf>
    <xf numFmtId="0" fontId="24" fillId="0" borderId="82" xfId="0" applyFont="1" applyFill="1" applyBorder="1" applyAlignment="1" applyProtection="1">
      <alignment horizontal="center" vertical="center" wrapText="1"/>
      <protection locked="0"/>
    </xf>
    <xf numFmtId="0" fontId="24" fillId="0" borderId="80" xfId="0" applyFont="1" applyBorder="1" applyAlignment="1" applyProtection="1">
      <alignment horizontal="center" vertical="center" wrapText="1"/>
      <protection locked="0"/>
    </xf>
    <xf numFmtId="0" fontId="24" fillId="0" borderId="81" xfId="0" applyFont="1" applyBorder="1" applyAlignment="1" applyProtection="1">
      <alignment horizontal="center" vertical="center" wrapText="1"/>
      <protection locked="0"/>
    </xf>
    <xf numFmtId="0" fontId="24" fillId="0" borderId="83" xfId="0" applyFont="1" applyBorder="1" applyAlignment="1" applyProtection="1">
      <alignment horizontal="center" vertical="center" wrapText="1"/>
      <protection locked="0"/>
    </xf>
    <xf numFmtId="0" fontId="8" fillId="31" borderId="84" xfId="0" applyFont="1" applyFill="1" applyBorder="1" applyAlignment="1" applyProtection="1">
      <alignment horizontal="center" vertical="center" wrapText="1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5" xfId="0" applyNumberFormat="1" applyFont="1" applyFill="1" applyBorder="1" applyAlignment="1" applyProtection="1">
      <alignment horizontal="center" vertical="center"/>
      <protection locked="0"/>
    </xf>
    <xf numFmtId="0" fontId="37" fillId="32" borderId="85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37" fillId="32" borderId="97" xfId="0" applyFont="1" applyFill="1" applyBorder="1" applyAlignment="1" applyProtection="1">
      <alignment horizontal="left" vertical="center"/>
      <protection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79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80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5" fillId="31" borderId="82" xfId="0" applyFont="1" applyFill="1" applyBorder="1" applyAlignment="1" applyProtection="1">
      <alignment horizontal="center" vertical="center" wrapText="1"/>
      <protection/>
    </xf>
    <xf numFmtId="0" fontId="26" fillId="0" borderId="98" xfId="0" applyFont="1" applyBorder="1" applyAlignment="1" applyProtection="1">
      <alignment horizontal="left" vertical="top" wrapText="1"/>
      <protection locked="0"/>
    </xf>
    <xf numFmtId="0" fontId="26" fillId="0" borderId="99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101" xfId="0" applyFont="1" applyBorder="1" applyAlignment="1" applyProtection="1">
      <alignment horizontal="left" vertical="top" wrapText="1"/>
      <protection locked="0"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5" xfId="0" applyFont="1" applyBorder="1" applyAlignment="1" applyProtection="1">
      <alignment horizontal="left" vertical="top" wrapText="1"/>
      <protection locked="0"/>
    </xf>
    <xf numFmtId="0" fontId="9" fillId="0" borderId="102" xfId="0" applyFont="1" applyBorder="1" applyAlignment="1" applyProtection="1">
      <alignment horizontal="center" vertical="center"/>
      <protection/>
    </xf>
    <xf numFmtId="0" fontId="8" fillId="33" borderId="102" xfId="0" applyFont="1" applyFill="1" applyBorder="1" applyAlignment="1" applyProtection="1">
      <alignment horizontal="center" vertical="center"/>
      <protection/>
    </xf>
    <xf numFmtId="2" fontId="24" fillId="0" borderId="103" xfId="47" applyNumberFormat="1" applyFont="1" applyFill="1" applyBorder="1" applyAlignment="1" applyProtection="1">
      <alignment horizontal="center" vertical="center" wrapText="1"/>
      <protection/>
    </xf>
    <xf numFmtId="2" fontId="24" fillId="0" borderId="62" xfId="47" applyNumberFormat="1" applyFont="1" applyFill="1" applyBorder="1" applyAlignment="1" applyProtection="1">
      <alignment horizontal="center" vertical="center" wrapText="1"/>
      <protection/>
    </xf>
    <xf numFmtId="2" fontId="24" fillId="0" borderId="63" xfId="47" applyNumberFormat="1" applyFont="1" applyFill="1" applyBorder="1" applyAlignment="1" applyProtection="1">
      <alignment horizontal="center" vertical="center" wrapText="1"/>
      <protection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8" fillId="32" borderId="105" xfId="0" applyFont="1" applyFill="1" applyBorder="1" applyAlignment="1" applyProtection="1">
      <alignment horizontal="center" vertical="center"/>
      <protection/>
    </xf>
    <xf numFmtId="0" fontId="38" fillId="32" borderId="106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39" fillId="32" borderId="107" xfId="0" applyFont="1" applyFill="1" applyBorder="1" applyAlignment="1" applyProtection="1">
      <alignment horizontal="center" vertical="center"/>
      <protection/>
    </xf>
    <xf numFmtId="0" fontId="8" fillId="31" borderId="102" xfId="0" applyFont="1" applyFill="1" applyBorder="1" applyAlignment="1" applyProtection="1">
      <alignment horizontal="center" vertical="center"/>
      <protection/>
    </xf>
    <xf numFmtId="0" fontId="8" fillId="0" borderId="102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8" fillId="31" borderId="72" xfId="0" applyFont="1" applyFill="1" applyBorder="1" applyAlignment="1" applyProtection="1">
      <alignment horizontal="center" vertical="center" wrapText="1"/>
      <protection/>
    </xf>
    <xf numFmtId="0" fontId="28" fillId="31" borderId="62" xfId="0" applyFont="1" applyFill="1" applyBorder="1" applyAlignment="1" applyProtection="1">
      <alignment horizontal="center" vertical="center" wrapText="1"/>
      <protection/>
    </xf>
    <xf numFmtId="0" fontId="28" fillId="31" borderId="63" xfId="0" applyFont="1" applyFill="1" applyBorder="1" applyAlignment="1" applyProtection="1">
      <alignment horizontal="center" vertical="center" wrapText="1"/>
      <protection/>
    </xf>
    <xf numFmtId="0" fontId="25" fillId="32" borderId="73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 wrapText="1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80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82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5" xfId="33" applyFont="1" applyFill="1" applyBorder="1" applyAlignment="1" applyProtection="1">
      <alignment horizontal="center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7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5" xfId="0" applyFont="1" applyFill="1" applyBorder="1" applyAlignment="1" applyProtection="1">
      <alignment horizontal="left" vertical="center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52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6" xfId="33" applyFont="1" applyBorder="1" applyAlignment="1" applyProtection="1">
      <alignment horizontal="center" vertical="center"/>
      <protection/>
    </xf>
    <xf numFmtId="165" fontId="32" fillId="0" borderId="113" xfId="33" applyFont="1" applyBorder="1" applyAlignment="1" applyProtection="1">
      <alignment horizontal="center" vertical="center"/>
      <protection/>
    </xf>
    <xf numFmtId="0" fontId="9" fillId="31" borderId="89" xfId="0" applyFont="1" applyFill="1" applyBorder="1" applyAlignment="1" applyProtection="1">
      <alignment horizontal="center" vertical="center"/>
      <protection/>
    </xf>
    <xf numFmtId="0" fontId="9" fillId="31" borderId="114" xfId="0" applyFont="1" applyFill="1" applyBorder="1" applyAlignment="1" applyProtection="1">
      <alignment horizontal="center" vertical="center"/>
      <protection/>
    </xf>
    <xf numFmtId="14" fontId="32" fillId="0" borderId="115" xfId="0" applyNumberFormat="1" applyFont="1" applyBorder="1" applyAlignment="1" applyProtection="1">
      <alignment horizontal="center" vertical="center"/>
      <protection/>
    </xf>
    <xf numFmtId="0" fontId="32" fillId="0" borderId="89" xfId="0" applyFont="1" applyBorder="1" applyAlignment="1" applyProtection="1">
      <alignment horizontal="center" vertical="center"/>
      <protection/>
    </xf>
    <xf numFmtId="0" fontId="26" fillId="0" borderId="116" xfId="0" applyFont="1" applyBorder="1" applyAlignment="1" applyProtection="1">
      <alignment horizontal="center"/>
      <protection/>
    </xf>
    <xf numFmtId="0" fontId="26" fillId="0" borderId="86" xfId="0" applyFont="1" applyBorder="1" applyAlignment="1" applyProtection="1">
      <alignment horizontal="center"/>
      <protection/>
    </xf>
    <xf numFmtId="0" fontId="26" fillId="0" borderId="113" xfId="0" applyFont="1" applyBorder="1" applyAlignment="1" applyProtection="1">
      <alignment horizontal="center"/>
      <protection/>
    </xf>
    <xf numFmtId="0" fontId="3" fillId="0" borderId="101" xfId="36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center" vertical="center"/>
      <protection/>
    </xf>
    <xf numFmtId="0" fontId="26" fillId="0" borderId="95" xfId="0" applyFont="1" applyBorder="1" applyAlignment="1" applyProtection="1">
      <alignment horizontal="center" vertical="center"/>
      <protection/>
    </xf>
    <xf numFmtId="0" fontId="9" fillId="30" borderId="117" xfId="0" applyFont="1" applyFill="1" applyBorder="1" applyAlignment="1" applyProtection="1">
      <alignment horizontal="left" vertical="center" shrinkToFit="1"/>
      <protection locked="0"/>
    </xf>
    <xf numFmtId="0" fontId="9" fillId="30" borderId="14" xfId="0" applyFont="1" applyFill="1" applyBorder="1" applyAlignment="1" applyProtection="1">
      <alignment horizontal="left" vertical="center" shrinkToFit="1"/>
      <protection locked="0"/>
    </xf>
    <xf numFmtId="0" fontId="26" fillId="30" borderId="118" xfId="0" applyFont="1" applyFill="1" applyBorder="1" applyAlignment="1" applyProtection="1">
      <alignment horizontal="left" vertical="top"/>
      <protection locked="0"/>
    </xf>
    <xf numFmtId="0" fontId="26" fillId="30" borderId="102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81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9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left"/>
      <protection locked="0"/>
    </xf>
    <xf numFmtId="0" fontId="26" fillId="0" borderId="89" xfId="0" applyFont="1" applyBorder="1" applyAlignment="1" applyProtection="1">
      <alignment horizontal="left"/>
      <protection locked="0"/>
    </xf>
    <xf numFmtId="0" fontId="26" fillId="0" borderId="95" xfId="0" applyFont="1" applyBorder="1" applyAlignment="1" applyProtection="1">
      <alignment horizontal="left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20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4" xfId="0" applyFont="1" applyFill="1" applyBorder="1" applyAlignment="1" applyProtection="1">
      <alignment horizontal="center" vertical="center"/>
      <protection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76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77" xfId="0" applyFont="1" applyFill="1" applyBorder="1" applyAlignment="1" applyProtection="1">
      <alignment horizontal="center"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26" fillId="36" borderId="129" xfId="46" applyFont="1" applyFill="1" applyBorder="1" applyAlignment="1" applyProtection="1">
      <alignment vertical="center"/>
      <protection/>
    </xf>
    <xf numFmtId="0" fontId="26" fillId="36" borderId="130" xfId="46" applyFont="1" applyFill="1" applyBorder="1" applyAlignment="1" applyProtection="1">
      <alignment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9" fillId="32" borderId="132" xfId="0" applyFont="1" applyFill="1" applyBorder="1" applyAlignment="1" applyProtection="1">
      <alignment horizontal="center" vertical="center"/>
      <protection/>
    </xf>
    <xf numFmtId="0" fontId="9" fillId="32" borderId="133" xfId="0" applyFont="1" applyFill="1" applyBorder="1" applyAlignment="1" applyProtection="1">
      <alignment horizontal="center" vertical="center"/>
      <protection/>
    </xf>
    <xf numFmtId="0" fontId="26" fillId="30" borderId="134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5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36" borderId="136" xfId="46" applyFont="1" applyFill="1" applyBorder="1" applyAlignment="1" applyProtection="1">
      <alignment horizontal="left" vertical="center"/>
      <protection/>
    </xf>
    <xf numFmtId="0" fontId="26" fillId="36" borderId="137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26" fillId="36" borderId="144" xfId="46" applyFont="1" applyFill="1" applyBorder="1" applyAlignment="1" applyProtection="1">
      <alignment vertical="center"/>
      <protection/>
    </xf>
    <xf numFmtId="0" fontId="9" fillId="0" borderId="120" xfId="0" applyFont="1" applyBorder="1" applyAlignment="1" applyProtection="1">
      <alignment horizontal="center" vertical="center"/>
      <protection locked="0"/>
    </xf>
    <xf numFmtId="0" fontId="9" fillId="0" borderId="145" xfId="0" applyFont="1" applyBorder="1" applyAlignment="1" applyProtection="1">
      <alignment horizontal="center" vertical="center"/>
      <protection locked="0"/>
    </xf>
    <xf numFmtId="0" fontId="9" fillId="0" borderId="119" xfId="0" applyFont="1" applyBorder="1" applyAlignment="1" applyProtection="1">
      <alignment horizontal="center" vertical="center"/>
      <protection locked="0"/>
    </xf>
    <xf numFmtId="0" fontId="9" fillId="0" borderId="138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6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76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7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75" xfId="0" applyFont="1" applyFill="1" applyBorder="1" applyAlignment="1" applyProtection="1">
      <alignment horizontal="center" vertical="center"/>
      <protection/>
    </xf>
    <xf numFmtId="0" fontId="9" fillId="0" borderId="134" xfId="0" applyFont="1" applyBorder="1" applyAlignment="1" applyProtection="1">
      <alignment horizontal="center" vertical="center"/>
      <protection locked="0"/>
    </xf>
    <xf numFmtId="0" fontId="9" fillId="0" borderId="148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49" fontId="9" fillId="0" borderId="80" xfId="0" applyNumberFormat="1" applyFont="1" applyBorder="1" applyAlignment="1" applyProtection="1">
      <alignment horizontal="center" vertical="center"/>
      <protection locked="0"/>
    </xf>
    <xf numFmtId="49" fontId="9" fillId="0" borderId="81" xfId="0" applyNumberFormat="1" applyFont="1" applyBorder="1" applyAlignment="1" applyProtection="1">
      <alignment horizontal="center" vertical="center"/>
      <protection locked="0"/>
    </xf>
    <xf numFmtId="49" fontId="9" fillId="0" borderId="82" xfId="0" applyNumberFormat="1" applyFont="1" applyBorder="1" applyAlignment="1" applyProtection="1">
      <alignment horizontal="center" vertical="center"/>
      <protection locked="0"/>
    </xf>
    <xf numFmtId="0" fontId="9" fillId="32" borderId="149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457200</xdr:colOff>
      <xdr:row>3</xdr:row>
      <xdr:rowOff>133350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61950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1362075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438150</xdr:colOff>
      <xdr:row>3</xdr:row>
      <xdr:rowOff>133350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381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2"/>
  <sheetViews>
    <sheetView showGridLines="0" tabSelected="1" zoomScale="90" zoomScaleNormal="90" zoomScaleSheetLayoutView="100" workbookViewId="0" topLeftCell="A19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57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3" t="s">
        <v>65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</row>
    <row r="3" spans="1:41" ht="15" customHeight="1" thickTop="1">
      <c r="A3" s="19"/>
      <c r="B3" s="112" t="s">
        <v>193</v>
      </c>
      <c r="C3" s="113"/>
      <c r="D3" s="113"/>
      <c r="E3" s="113"/>
      <c r="F3" s="113"/>
      <c r="G3" s="113"/>
      <c r="H3" s="80" t="s">
        <v>68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105" t="s">
        <v>197</v>
      </c>
      <c r="T3" s="105"/>
      <c r="U3" s="105"/>
      <c r="V3" s="105"/>
      <c r="W3" s="106"/>
      <c r="AM3" s="21" t="s">
        <v>88</v>
      </c>
      <c r="AN3" s="18" t="s">
        <v>12</v>
      </c>
      <c r="AO3" s="18" t="s">
        <v>48</v>
      </c>
    </row>
    <row r="4" spans="1:41" ht="10.5" customHeight="1">
      <c r="A4" s="19"/>
      <c r="B4" s="114"/>
      <c r="C4" s="115"/>
      <c r="D4" s="115"/>
      <c r="E4" s="115"/>
      <c r="F4" s="115"/>
      <c r="G4" s="115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107"/>
      <c r="T4" s="107"/>
      <c r="U4" s="107"/>
      <c r="V4" s="107"/>
      <c r="W4" s="108"/>
      <c r="AL4" s="21" t="s">
        <v>71</v>
      </c>
      <c r="AM4" s="21" t="s">
        <v>89</v>
      </c>
      <c r="AN4" s="18" t="s">
        <v>13</v>
      </c>
      <c r="AO4" s="18" t="s">
        <v>16</v>
      </c>
    </row>
    <row r="5" spans="1:41" ht="17.25" customHeight="1">
      <c r="A5" s="19"/>
      <c r="B5" s="116" t="s">
        <v>159</v>
      </c>
      <c r="C5" s="117"/>
      <c r="D5" s="117"/>
      <c r="E5" s="117"/>
      <c r="F5" s="117"/>
      <c r="G5" s="117" t="s">
        <v>160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  <c r="AL5" s="21" t="s">
        <v>72</v>
      </c>
      <c r="AM5" s="21" t="s">
        <v>90</v>
      </c>
      <c r="AN5" s="18" t="s">
        <v>14</v>
      </c>
      <c r="AO5" s="18" t="s">
        <v>47</v>
      </c>
    </row>
    <row r="6" spans="1:40" ht="25.5" customHeight="1">
      <c r="A6" s="19"/>
      <c r="B6" s="111" t="s">
        <v>194</v>
      </c>
      <c r="C6" s="109"/>
      <c r="D6" s="109"/>
      <c r="E6" s="109"/>
      <c r="F6" s="109"/>
      <c r="G6" s="109" t="s">
        <v>195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10"/>
      <c r="AA6" s="23"/>
      <c r="AL6" s="21" t="s">
        <v>73</v>
      </c>
      <c r="AM6" s="21" t="s">
        <v>81</v>
      </c>
      <c r="AN6" s="18" t="s">
        <v>15</v>
      </c>
    </row>
    <row r="7" spans="1:39" ht="12" customHeight="1">
      <c r="A7" s="19"/>
      <c r="B7" s="84" t="s">
        <v>66</v>
      </c>
      <c r="C7" s="85"/>
      <c r="D7" s="85"/>
      <c r="E7" s="85"/>
      <c r="F7" s="85" t="s">
        <v>67</v>
      </c>
      <c r="G7" s="85"/>
      <c r="H7" s="85"/>
      <c r="I7" s="85"/>
      <c r="J7" s="85"/>
      <c r="K7" s="85"/>
      <c r="L7" s="85"/>
      <c r="M7" s="85"/>
      <c r="N7" s="85"/>
      <c r="O7" s="85"/>
      <c r="P7" s="85" t="s">
        <v>64</v>
      </c>
      <c r="Q7" s="85"/>
      <c r="R7" s="85"/>
      <c r="S7" s="85"/>
      <c r="T7" s="85"/>
      <c r="U7" s="85"/>
      <c r="V7" s="85"/>
      <c r="W7" s="92"/>
      <c r="Z7" s="24"/>
      <c r="AL7" s="21" t="s">
        <v>74</v>
      </c>
      <c r="AM7" s="21" t="s">
        <v>91</v>
      </c>
    </row>
    <row r="8" spans="1:39" ht="24" customHeight="1" thickBot="1">
      <c r="A8" s="19"/>
      <c r="B8" s="86" t="s">
        <v>196</v>
      </c>
      <c r="C8" s="87"/>
      <c r="D8" s="87"/>
      <c r="E8" s="87"/>
      <c r="F8" s="88">
        <v>44681</v>
      </c>
      <c r="G8" s="87"/>
      <c r="H8" s="87"/>
      <c r="I8" s="87"/>
      <c r="J8" s="87"/>
      <c r="K8" s="87"/>
      <c r="L8" s="87"/>
      <c r="M8" s="87"/>
      <c r="N8" s="87"/>
      <c r="O8" s="87"/>
      <c r="P8" s="89">
        <v>0.75</v>
      </c>
      <c r="Q8" s="90"/>
      <c r="R8" s="90"/>
      <c r="S8" s="90"/>
      <c r="T8" s="90"/>
      <c r="U8" s="90"/>
      <c r="V8" s="90"/>
      <c r="W8" s="91"/>
      <c r="AL8" s="21" t="s">
        <v>75</v>
      </c>
      <c r="AM8" s="21" t="s">
        <v>92</v>
      </c>
    </row>
    <row r="9" spans="1:39" ht="15" customHeight="1" thickBot="1" thickTop="1">
      <c r="A9" s="19"/>
      <c r="B9" s="180" t="s">
        <v>84</v>
      </c>
      <c r="C9" s="185" t="s">
        <v>165</v>
      </c>
      <c r="D9" s="185"/>
      <c r="E9" s="185"/>
      <c r="F9" s="186"/>
      <c r="G9" s="175" t="s">
        <v>34</v>
      </c>
      <c r="H9" s="176"/>
      <c r="I9" s="176"/>
      <c r="J9" s="176"/>
      <c r="K9" s="177"/>
      <c r="L9" s="157" t="s">
        <v>24</v>
      </c>
      <c r="M9" s="157"/>
      <c r="N9" s="157" t="s">
        <v>36</v>
      </c>
      <c r="O9" s="157"/>
      <c r="P9" s="157" t="s">
        <v>156</v>
      </c>
      <c r="Q9" s="157"/>
      <c r="R9" s="157" t="s">
        <v>8</v>
      </c>
      <c r="S9" s="157"/>
      <c r="T9" s="122" t="s">
        <v>157</v>
      </c>
      <c r="U9" s="122"/>
      <c r="V9" s="122"/>
      <c r="W9" s="123"/>
      <c r="AL9" s="21" t="s">
        <v>76</v>
      </c>
      <c r="AM9" s="21" t="s">
        <v>93</v>
      </c>
    </row>
    <row r="10" spans="1:39" ht="13.5" customHeight="1" thickTop="1">
      <c r="A10" s="19"/>
      <c r="B10" s="181"/>
      <c r="C10" s="187"/>
      <c r="D10" s="187"/>
      <c r="E10" s="187"/>
      <c r="F10" s="188"/>
      <c r="G10" s="47" t="s">
        <v>158</v>
      </c>
      <c r="H10" s="167" t="s">
        <v>23</v>
      </c>
      <c r="I10" s="167"/>
      <c r="J10" s="167" t="s">
        <v>35</v>
      </c>
      <c r="K10" s="167"/>
      <c r="L10" s="158"/>
      <c r="M10" s="158"/>
      <c r="N10" s="158"/>
      <c r="O10" s="158"/>
      <c r="P10" s="158"/>
      <c r="Q10" s="158"/>
      <c r="R10" s="158"/>
      <c r="S10" s="158"/>
      <c r="T10" s="124"/>
      <c r="U10" s="124"/>
      <c r="V10" s="124"/>
      <c r="W10" s="125"/>
      <c r="AL10" s="21" t="s">
        <v>77</v>
      </c>
      <c r="AM10" s="21" t="s">
        <v>94</v>
      </c>
    </row>
    <row r="11" spans="1:39" ht="12.75" customHeight="1" thickBot="1">
      <c r="A11" s="19"/>
      <c r="B11" s="182" t="s">
        <v>191</v>
      </c>
      <c r="C11" s="189" t="s">
        <v>166</v>
      </c>
      <c r="D11" s="189"/>
      <c r="E11" s="189"/>
      <c r="F11" s="190"/>
      <c r="G11" s="199" t="s">
        <v>161</v>
      </c>
      <c r="H11" s="129">
        <v>23</v>
      </c>
      <c r="I11" s="130"/>
      <c r="J11" s="166">
        <v>12</v>
      </c>
      <c r="K11" s="130"/>
      <c r="L11" s="168" t="s">
        <v>209</v>
      </c>
      <c r="M11" s="168"/>
      <c r="N11" s="160">
        <v>0</v>
      </c>
      <c r="O11" s="161"/>
      <c r="P11" s="126">
        <v>6</v>
      </c>
      <c r="Q11" s="127"/>
      <c r="R11" s="128" t="s">
        <v>211</v>
      </c>
      <c r="S11" s="128"/>
      <c r="T11" s="25" t="s">
        <v>36</v>
      </c>
      <c r="U11" s="178" t="s">
        <v>25</v>
      </c>
      <c r="V11" s="178"/>
      <c r="W11" s="26" t="s">
        <v>26</v>
      </c>
      <c r="AL11" s="21" t="s">
        <v>78</v>
      </c>
      <c r="AM11" s="27"/>
    </row>
    <row r="12" spans="1:39" ht="15.75" customHeight="1" thickTop="1">
      <c r="A12" s="19"/>
      <c r="B12" s="181"/>
      <c r="C12" s="187"/>
      <c r="D12" s="187"/>
      <c r="E12" s="187"/>
      <c r="F12" s="188"/>
      <c r="G12" s="199"/>
      <c r="H12" s="131"/>
      <c r="I12" s="130"/>
      <c r="J12" s="130"/>
      <c r="K12" s="130"/>
      <c r="L12" s="168"/>
      <c r="M12" s="168"/>
      <c r="N12" s="161"/>
      <c r="O12" s="161"/>
      <c r="P12" s="127"/>
      <c r="Q12" s="127"/>
      <c r="R12" s="128"/>
      <c r="S12" s="128"/>
      <c r="T12" s="2"/>
      <c r="U12" s="179" t="s">
        <v>211</v>
      </c>
      <c r="V12" s="179"/>
      <c r="W12" s="1"/>
      <c r="AA12" s="24"/>
      <c r="AF12" s="17"/>
      <c r="AG12" s="17"/>
      <c r="AH12" s="17"/>
      <c r="AI12" s="17"/>
      <c r="AL12" s="21" t="s">
        <v>79</v>
      </c>
      <c r="AM12" s="21" t="s">
        <v>95</v>
      </c>
    </row>
    <row r="13" spans="1:39" ht="12.75" customHeight="1" thickBot="1">
      <c r="A13" s="19"/>
      <c r="B13" s="183" t="s">
        <v>192</v>
      </c>
      <c r="C13" s="191" t="s">
        <v>166</v>
      </c>
      <c r="D13" s="192"/>
      <c r="E13" s="192"/>
      <c r="F13" s="192"/>
      <c r="G13" s="199" t="s">
        <v>56</v>
      </c>
      <c r="H13" s="129">
        <v>29</v>
      </c>
      <c r="I13" s="130"/>
      <c r="J13" s="166">
        <v>17</v>
      </c>
      <c r="K13" s="130"/>
      <c r="L13" s="168" t="s">
        <v>210</v>
      </c>
      <c r="M13" s="168"/>
      <c r="N13" s="160">
        <v>0</v>
      </c>
      <c r="O13" s="161"/>
      <c r="P13" s="126">
        <v>3</v>
      </c>
      <c r="Q13" s="127"/>
      <c r="R13" s="128" t="s">
        <v>211</v>
      </c>
      <c r="S13" s="128"/>
      <c r="T13" s="25" t="s">
        <v>36</v>
      </c>
      <c r="U13" s="178" t="s">
        <v>25</v>
      </c>
      <c r="V13" s="178"/>
      <c r="W13" s="26" t="s">
        <v>26</v>
      </c>
      <c r="AF13" s="17"/>
      <c r="AG13" s="17"/>
      <c r="AH13" s="17"/>
      <c r="AI13" s="17"/>
      <c r="AL13" s="21" t="s">
        <v>80</v>
      </c>
      <c r="AM13" s="21" t="s">
        <v>96</v>
      </c>
    </row>
    <row r="14" spans="1:39" ht="15" customHeight="1" thickBot="1" thickTop="1">
      <c r="A14" s="19"/>
      <c r="B14" s="184"/>
      <c r="C14" s="186"/>
      <c r="D14" s="193"/>
      <c r="E14" s="193"/>
      <c r="F14" s="193"/>
      <c r="G14" s="200"/>
      <c r="H14" s="164"/>
      <c r="I14" s="165"/>
      <c r="J14" s="165"/>
      <c r="K14" s="165"/>
      <c r="L14" s="194"/>
      <c r="M14" s="194"/>
      <c r="N14" s="162"/>
      <c r="O14" s="162"/>
      <c r="P14" s="159"/>
      <c r="Q14" s="159"/>
      <c r="R14" s="132"/>
      <c r="S14" s="132"/>
      <c r="T14" s="3"/>
      <c r="U14" s="163" t="s">
        <v>211</v>
      </c>
      <c r="V14" s="163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81</v>
      </c>
      <c r="AM14" s="21" t="s">
        <v>97</v>
      </c>
    </row>
    <row r="15" spans="1:39" ht="27" customHeight="1" thickBot="1" thickTop="1">
      <c r="A15" s="19"/>
      <c r="B15" s="139" t="s">
        <v>37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1"/>
      <c r="T15" s="215">
        <f>AVERAGE(AA26:AG26)/1.7143</f>
        <v>74.16604861626153</v>
      </c>
      <c r="U15" s="216"/>
      <c r="V15" s="216"/>
      <c r="W15" s="217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21" t="s">
        <v>82</v>
      </c>
      <c r="AM15" s="21" t="s">
        <v>98</v>
      </c>
    </row>
    <row r="16" spans="1:39" ht="27.75" customHeight="1" thickTop="1">
      <c r="A16" s="19"/>
      <c r="B16" s="48" t="s">
        <v>155</v>
      </c>
      <c r="C16" s="149" t="s">
        <v>45</v>
      </c>
      <c r="D16" s="150"/>
      <c r="E16" s="151"/>
      <c r="F16" s="4" t="s">
        <v>190</v>
      </c>
      <c r="G16" s="142" t="s">
        <v>154</v>
      </c>
      <c r="H16" s="143"/>
      <c r="I16" s="144"/>
      <c r="J16" s="152" t="s">
        <v>212</v>
      </c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83</v>
      </c>
      <c r="AM16" s="21" t="s">
        <v>99</v>
      </c>
    </row>
    <row r="17" spans="1:39" ht="35.25" customHeight="1" thickBot="1">
      <c r="A17" s="19"/>
      <c r="B17" s="49" t="s">
        <v>46</v>
      </c>
      <c r="C17" s="169" t="s">
        <v>13</v>
      </c>
      <c r="D17" s="170"/>
      <c r="E17" s="170"/>
      <c r="F17" s="170"/>
      <c r="G17" s="171"/>
      <c r="H17" s="201" t="s">
        <v>17</v>
      </c>
      <c r="I17" s="202"/>
      <c r="J17" s="202"/>
      <c r="K17" s="202"/>
      <c r="L17" s="202"/>
      <c r="M17" s="202"/>
      <c r="N17" s="202"/>
      <c r="O17" s="202"/>
      <c r="P17" s="203"/>
      <c r="Q17" s="172" t="s">
        <v>16</v>
      </c>
      <c r="R17" s="173"/>
      <c r="S17" s="173"/>
      <c r="T17" s="173"/>
      <c r="U17" s="173"/>
      <c r="V17" s="173"/>
      <c r="W17" s="174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84</v>
      </c>
      <c r="AM17" s="21" t="s">
        <v>100</v>
      </c>
    </row>
    <row r="18" spans="1:39" ht="15.75" customHeight="1" thickBot="1" thickTop="1">
      <c r="A18" s="19"/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85</v>
      </c>
      <c r="AM18" s="21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45" t="s">
        <v>44</v>
      </c>
      <c r="I19" s="146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60</v>
      </c>
      <c r="AD19" s="18">
        <f t="shared" si="0"/>
        <v>0</v>
      </c>
      <c r="AE19" s="18">
        <f>IF(G24=0,0,100)</f>
        <v>0</v>
      </c>
      <c r="AL19" s="21" t="s">
        <v>86</v>
      </c>
      <c r="AM19" s="21" t="s">
        <v>102</v>
      </c>
    </row>
    <row r="20" spans="1:39" ht="24" customHeight="1" thickBot="1">
      <c r="A20" s="19"/>
      <c r="B20" s="52" t="s">
        <v>22</v>
      </c>
      <c r="C20" s="5"/>
      <c r="D20" s="6"/>
      <c r="E20" s="6" t="s">
        <v>213</v>
      </c>
      <c r="F20" s="6"/>
      <c r="G20" s="7"/>
      <c r="H20" s="213"/>
      <c r="I20" s="213"/>
      <c r="J20" s="213"/>
      <c r="K20" s="213"/>
      <c r="L20" s="213"/>
      <c r="M20" s="214" t="s">
        <v>162</v>
      </c>
      <c r="N20" s="214"/>
      <c r="O20" s="214"/>
      <c r="P20" s="214"/>
      <c r="Q20" s="214"/>
      <c r="R20" s="214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87</v>
      </c>
      <c r="AM20" s="21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213</v>
      </c>
      <c r="F21" s="6"/>
      <c r="G21" s="7"/>
      <c r="H21" s="204" t="s">
        <v>216</v>
      </c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/>
      <c r="G22" s="7" t="s">
        <v>213</v>
      </c>
      <c r="H22" s="207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213</v>
      </c>
      <c r="H23" s="207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106</v>
      </c>
    </row>
    <row r="24" spans="1:39" ht="24" customHeight="1" thickBot="1">
      <c r="A24" s="19"/>
      <c r="B24" s="52" t="s">
        <v>41</v>
      </c>
      <c r="C24" s="5"/>
      <c r="D24" s="6"/>
      <c r="E24" s="6" t="s">
        <v>213</v>
      </c>
      <c r="F24" s="6"/>
      <c r="G24" s="7"/>
      <c r="H24" s="210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213</v>
      </c>
      <c r="G25" s="7"/>
      <c r="H25" s="133"/>
      <c r="I25" s="133"/>
      <c r="J25" s="133"/>
      <c r="K25" s="133"/>
      <c r="L25" s="133"/>
      <c r="M25" s="93" t="s">
        <v>163</v>
      </c>
      <c r="N25" s="93"/>
      <c r="O25" s="93"/>
      <c r="P25" s="93"/>
      <c r="Q25" s="93"/>
      <c r="R25" s="93"/>
      <c r="S25" s="155"/>
      <c r="T25" s="155"/>
      <c r="U25" s="155"/>
      <c r="V25" s="155"/>
      <c r="W25" s="156"/>
      <c r="Y25" s="18"/>
      <c r="Z25" s="18"/>
      <c r="AA25" s="18"/>
      <c r="AB25" s="18"/>
      <c r="AC25" s="18"/>
      <c r="AD25" s="18"/>
      <c r="AE25" s="18"/>
      <c r="AM25" s="21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213</v>
      </c>
      <c r="G26" s="7"/>
      <c r="H26" s="94" t="s">
        <v>214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400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21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213</v>
      </c>
      <c r="G27" s="10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Y27" s="18"/>
      <c r="Z27" s="18"/>
      <c r="AA27" s="18"/>
      <c r="AB27" s="18"/>
      <c r="AC27" s="18"/>
      <c r="AD27" s="18"/>
      <c r="AE27" s="18"/>
      <c r="AM27" s="21" t="s">
        <v>110</v>
      </c>
    </row>
    <row r="28" spans="1:39" ht="24" customHeight="1">
      <c r="A28" s="19"/>
      <c r="B28" s="54" t="s">
        <v>70</v>
      </c>
      <c r="C28" s="11"/>
      <c r="D28" s="12"/>
      <c r="E28" s="12"/>
      <c r="F28" s="12" t="s">
        <v>213</v>
      </c>
      <c r="G28" s="13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111</v>
      </c>
    </row>
    <row r="29" spans="1:39" ht="24" customHeight="1" thickBot="1">
      <c r="A29" s="19"/>
      <c r="B29" s="55" t="s">
        <v>69</v>
      </c>
      <c r="C29" s="14"/>
      <c r="D29" s="15"/>
      <c r="E29" s="15"/>
      <c r="F29" s="15" t="s">
        <v>213</v>
      </c>
      <c r="G29" s="16"/>
      <c r="H29" s="100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2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112</v>
      </c>
    </row>
    <row r="30" spans="1:39" ht="37.5" customHeight="1" thickBot="1" thickTop="1">
      <c r="A30" s="19"/>
      <c r="B30" s="30"/>
      <c r="C30" s="197" t="s">
        <v>164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5"/>
      <c r="O30" s="195"/>
      <c r="P30" s="195"/>
      <c r="Q30" s="195"/>
      <c r="R30" s="195"/>
      <c r="S30" s="195"/>
      <c r="T30" s="195"/>
      <c r="U30" s="195"/>
      <c r="V30" s="195"/>
      <c r="W30" s="196"/>
      <c r="Y30" s="18"/>
      <c r="Z30" s="18"/>
      <c r="AA30" s="18"/>
      <c r="AB30" s="18"/>
      <c r="AC30" s="18"/>
      <c r="AD30" s="18"/>
      <c r="AE30" s="18"/>
      <c r="AM30" s="21" t="s">
        <v>113</v>
      </c>
    </row>
    <row r="31" spans="2:39" ht="37.5" customHeight="1">
      <c r="B31" s="94" t="s">
        <v>215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Y31" s="18"/>
      <c r="Z31" s="18"/>
      <c r="AA31" s="18"/>
      <c r="AB31" s="18"/>
      <c r="AC31" s="18"/>
      <c r="AD31" s="18"/>
      <c r="AE31" s="18"/>
      <c r="AM31" s="21" t="s">
        <v>114</v>
      </c>
    </row>
    <row r="32" spans="2:39" ht="33.75" customHeight="1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AM32" s="21" t="s">
        <v>115</v>
      </c>
    </row>
    <row r="33" spans="2:39" ht="18.75" customHeight="1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9"/>
      <c r="AM33" s="21" t="s">
        <v>116</v>
      </c>
    </row>
    <row r="34" spans="2:39" ht="18.75" customHeight="1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AM34" s="21" t="s">
        <v>117</v>
      </c>
    </row>
    <row r="35" spans="2:39" ht="18.75" customHeight="1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9"/>
      <c r="AM35" s="21" t="s">
        <v>118</v>
      </c>
    </row>
    <row r="36" spans="2:39" ht="18.75" customHeight="1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AM36" s="21" t="s">
        <v>119</v>
      </c>
    </row>
    <row r="37" spans="2:39" ht="18.75" customHeight="1"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AM37" s="21" t="s">
        <v>120</v>
      </c>
    </row>
    <row r="38" spans="2:39" ht="18.75" customHeight="1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AM38" s="21" t="s">
        <v>121</v>
      </c>
    </row>
    <row r="39" spans="2:39" ht="18.75" customHeight="1" thickBot="1">
      <c r="B39" s="119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1"/>
      <c r="AM39" s="21" t="s">
        <v>122</v>
      </c>
    </row>
    <row r="40" spans="2:39" ht="18.75" customHeight="1" thickBot="1">
      <c r="B40" s="77" t="s">
        <v>167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AM40" s="21" t="s">
        <v>123</v>
      </c>
    </row>
    <row r="41" ht="18.75" customHeight="1" thickTop="1">
      <c r="AM41" s="21" t="s">
        <v>124</v>
      </c>
    </row>
    <row r="42" spans="4:39" ht="15.75">
      <c r="D42" s="24"/>
      <c r="AM42" s="21" t="s">
        <v>125</v>
      </c>
    </row>
    <row r="43" ht="15.75">
      <c r="AM43" s="21" t="s">
        <v>75</v>
      </c>
    </row>
    <row r="44" ht="15.75">
      <c r="AM44" s="21" t="s">
        <v>126</v>
      </c>
    </row>
    <row r="45" ht="15.75">
      <c r="AM45" s="21" t="s">
        <v>127</v>
      </c>
    </row>
    <row r="46" ht="15.75">
      <c r="AM46" s="21" t="s">
        <v>128</v>
      </c>
    </row>
    <row r="47" ht="15.75">
      <c r="AM47" s="21" t="s">
        <v>129</v>
      </c>
    </row>
    <row r="48" ht="15.75">
      <c r="AM48" s="21" t="s">
        <v>130</v>
      </c>
    </row>
    <row r="49" ht="15.75">
      <c r="AM49" s="21" t="s">
        <v>131</v>
      </c>
    </row>
    <row r="50" ht="15.75">
      <c r="AM50" s="21" t="s">
        <v>132</v>
      </c>
    </row>
    <row r="51" ht="15.75">
      <c r="AM51" s="21" t="s">
        <v>133</v>
      </c>
    </row>
    <row r="52" ht="15.75">
      <c r="AM52" s="21" t="s">
        <v>134</v>
      </c>
    </row>
    <row r="53" ht="15.75">
      <c r="AM53" s="21" t="s">
        <v>135</v>
      </c>
    </row>
    <row r="54" ht="15.75">
      <c r="AM54" s="21" t="s">
        <v>83</v>
      </c>
    </row>
    <row r="55" ht="15.75">
      <c r="AM55" s="21" t="s">
        <v>136</v>
      </c>
    </row>
    <row r="56" ht="15.75">
      <c r="AM56" s="21" t="s">
        <v>137</v>
      </c>
    </row>
    <row r="57" ht="15.75">
      <c r="AM57" s="21" t="s">
        <v>138</v>
      </c>
    </row>
    <row r="58" ht="15.75">
      <c r="AM58" s="21" t="s">
        <v>139</v>
      </c>
    </row>
    <row r="59" ht="15.75">
      <c r="AM59" s="21" t="s">
        <v>140</v>
      </c>
    </row>
    <row r="60" ht="15.75">
      <c r="AM60" s="21" t="s">
        <v>141</v>
      </c>
    </row>
    <row r="61" ht="15.75">
      <c r="AM61" s="21" t="s">
        <v>142</v>
      </c>
    </row>
    <row r="62" ht="15.75">
      <c r="AM62" s="21" t="s">
        <v>143</v>
      </c>
    </row>
    <row r="63" ht="15.75">
      <c r="AM63" s="21" t="s">
        <v>144</v>
      </c>
    </row>
    <row r="64" ht="15.75">
      <c r="AM64" s="21" t="s">
        <v>145</v>
      </c>
    </row>
    <row r="65" ht="15.75">
      <c r="AM65" s="21" t="s">
        <v>146</v>
      </c>
    </row>
    <row r="66" ht="15.75">
      <c r="AM66" s="21" t="s">
        <v>147</v>
      </c>
    </row>
    <row r="67" ht="15.75">
      <c r="AM67" s="21" t="s">
        <v>148</v>
      </c>
    </row>
    <row r="68" ht="15.75">
      <c r="AM68" s="21" t="s">
        <v>149</v>
      </c>
    </row>
    <row r="69" ht="15.75">
      <c r="AM69" s="21" t="s">
        <v>150</v>
      </c>
    </row>
    <row r="70" ht="15.75">
      <c r="AM70" s="21" t="s">
        <v>151</v>
      </c>
    </row>
    <row r="71" ht="15.75">
      <c r="AM71" s="21" t="s">
        <v>191</v>
      </c>
    </row>
    <row r="72" ht="15.75">
      <c r="AM72" s="21" t="s">
        <v>192</v>
      </c>
    </row>
  </sheetData>
  <sheetProtection password="CE88" sheet="1" objects="1" scenarios="1" formatCells="0" selectLockedCells="1"/>
  <mergeCells count="68">
    <mergeCell ref="N30:W30"/>
    <mergeCell ref="C30:M30"/>
    <mergeCell ref="G11:G12"/>
    <mergeCell ref="G13:G14"/>
    <mergeCell ref="H17:P17"/>
    <mergeCell ref="H21:W24"/>
    <mergeCell ref="H20:L20"/>
    <mergeCell ref="M20:R20"/>
    <mergeCell ref="T15:W15"/>
    <mergeCell ref="B9:B10"/>
    <mergeCell ref="B11:B12"/>
    <mergeCell ref="B13:B14"/>
    <mergeCell ref="C9:F10"/>
    <mergeCell ref="C11:F12"/>
    <mergeCell ref="C13:F14"/>
    <mergeCell ref="C17:G17"/>
    <mergeCell ref="Q17:W17"/>
    <mergeCell ref="N11:O12"/>
    <mergeCell ref="G9:K9"/>
    <mergeCell ref="U11:V11"/>
    <mergeCell ref="U13:V13"/>
    <mergeCell ref="U12:V12"/>
    <mergeCell ref="J11:K12"/>
    <mergeCell ref="L13:M14"/>
    <mergeCell ref="J13:K14"/>
    <mergeCell ref="H10:I10"/>
    <mergeCell ref="P9:Q10"/>
    <mergeCell ref="R9:S10"/>
    <mergeCell ref="J10:K10"/>
    <mergeCell ref="L9:M10"/>
    <mergeCell ref="L11:M12"/>
    <mergeCell ref="G16:I16"/>
    <mergeCell ref="H19:W19"/>
    <mergeCell ref="C16:E16"/>
    <mergeCell ref="J16:W16"/>
    <mergeCell ref="S25:W25"/>
    <mergeCell ref="N9:O10"/>
    <mergeCell ref="P13:Q14"/>
    <mergeCell ref="N13:O14"/>
    <mergeCell ref="U14:V14"/>
    <mergeCell ref="H13:I14"/>
    <mergeCell ref="B31:W39"/>
    <mergeCell ref="T9:W10"/>
    <mergeCell ref="P11:Q12"/>
    <mergeCell ref="R11:S12"/>
    <mergeCell ref="H11:I12"/>
    <mergeCell ref="R13:S14"/>
    <mergeCell ref="H25:L25"/>
    <mergeCell ref="B18:W18"/>
    <mergeCell ref="S20:W20"/>
    <mergeCell ref="B15:S15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5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65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NIKÉ HANDBALL EXTRALIGA</v>
      </c>
      <c r="C3" s="300"/>
      <c r="D3" s="300"/>
      <c r="E3" s="300"/>
      <c r="F3" s="300"/>
      <c r="G3" s="300"/>
      <c r="H3" s="303" t="s">
        <v>68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XL 04</v>
      </c>
      <c r="T3" s="307"/>
      <c r="U3" s="307"/>
      <c r="V3" s="307"/>
      <c r="W3" s="308"/>
      <c r="AM3" s="21" t="s">
        <v>88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71</v>
      </c>
      <c r="AM4" s="21" t="s">
        <v>89</v>
      </c>
      <c r="AN4" s="18" t="s">
        <v>13</v>
      </c>
      <c r="AO4" s="18" t="s">
        <v>16</v>
      </c>
    </row>
    <row r="5" spans="1:41" ht="17.25" customHeight="1">
      <c r="A5" s="19"/>
      <c r="B5" s="311" t="s">
        <v>159</v>
      </c>
      <c r="C5" s="312"/>
      <c r="D5" s="312"/>
      <c r="E5" s="312"/>
      <c r="F5" s="312"/>
      <c r="G5" s="312" t="s">
        <v>160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72</v>
      </c>
      <c r="AM5" s="21" t="s">
        <v>90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ŠKP Bratislava</v>
      </c>
      <c r="C6" s="286"/>
      <c r="D6" s="286"/>
      <c r="E6" s="286"/>
      <c r="F6" s="286"/>
      <c r="G6" s="286" t="str">
        <f>DELEGÁT!G6</f>
        <v>MHC Štart Nové Zámky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73</v>
      </c>
      <c r="AM6" s="21" t="s">
        <v>81</v>
      </c>
      <c r="AN6" s="18" t="s">
        <v>15</v>
      </c>
    </row>
    <row r="7" spans="1:39" ht="12" customHeight="1">
      <c r="A7" s="19"/>
      <c r="B7" s="288" t="s">
        <v>66</v>
      </c>
      <c r="C7" s="289"/>
      <c r="D7" s="289"/>
      <c r="E7" s="289"/>
      <c r="F7" s="289" t="s">
        <v>67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74</v>
      </c>
      <c r="AM7" s="21" t="s">
        <v>91</v>
      </c>
    </row>
    <row r="8" spans="1:39" ht="24" customHeight="1" thickBot="1">
      <c r="A8" s="19"/>
      <c r="B8" s="291" t="str">
        <f>DELEGÁT!B8</f>
        <v>SH SKP Bratislava</v>
      </c>
      <c r="C8" s="292"/>
      <c r="D8" s="292"/>
      <c r="E8" s="292"/>
      <c r="F8" s="293">
        <f>DELEGÁT!F8</f>
        <v>44681</v>
      </c>
      <c r="G8" s="294"/>
      <c r="H8" s="294"/>
      <c r="I8" s="294"/>
      <c r="J8" s="294"/>
      <c r="K8" s="294"/>
      <c r="L8" s="294"/>
      <c r="M8" s="294"/>
      <c r="N8" s="294"/>
      <c r="O8" s="294"/>
      <c r="P8" s="295">
        <f>DELEGÁT!P8</f>
        <v>0.75</v>
      </c>
      <c r="Q8" s="294"/>
      <c r="R8" s="294"/>
      <c r="S8" s="294"/>
      <c r="T8" s="294"/>
      <c r="U8" s="294"/>
      <c r="V8" s="294"/>
      <c r="W8" s="296"/>
      <c r="X8" s="22"/>
      <c r="AL8" s="21" t="s">
        <v>75</v>
      </c>
      <c r="AM8" s="21" t="s">
        <v>92</v>
      </c>
    </row>
    <row r="9" spans="1:39" ht="15" customHeight="1" thickBot="1" thickTop="1">
      <c r="A9" s="19"/>
      <c r="B9" s="280" t="str">
        <f>DELEGÁT!B9</f>
        <v>Ing. Vladimír Rančík</v>
      </c>
      <c r="C9" s="281" t="s">
        <v>165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156</v>
      </c>
      <c r="Q9" s="267"/>
      <c r="R9" s="267" t="s">
        <v>8</v>
      </c>
      <c r="S9" s="267"/>
      <c r="T9" s="269" t="s">
        <v>157</v>
      </c>
      <c r="U9" s="269"/>
      <c r="V9" s="269"/>
      <c r="W9" s="270"/>
      <c r="AL9" s="21" t="s">
        <v>76</v>
      </c>
      <c r="AM9" s="21" t="s">
        <v>93</v>
      </c>
    </row>
    <row r="10" spans="1:39" ht="13.5" customHeight="1" thickTop="1">
      <c r="A10" s="19"/>
      <c r="B10" s="275"/>
      <c r="C10" s="278"/>
      <c r="D10" s="278"/>
      <c r="E10" s="278"/>
      <c r="F10" s="279"/>
      <c r="G10" s="63" t="s">
        <v>158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77</v>
      </c>
      <c r="AM10" s="21" t="s">
        <v>94</v>
      </c>
    </row>
    <row r="11" spans="1:39" ht="12.75" customHeight="1" thickBot="1">
      <c r="A11" s="19"/>
      <c r="B11" s="274" t="str">
        <f>DELEGÁT!B11</f>
        <v>Martin Bohuniczký</v>
      </c>
      <c r="C11" s="276" t="s">
        <v>166</v>
      </c>
      <c r="D11" s="276"/>
      <c r="E11" s="276"/>
      <c r="F11" s="277"/>
      <c r="G11" s="261" t="s">
        <v>161</v>
      </c>
      <c r="H11" s="263">
        <f>DELEGÁT!H11</f>
        <v>23</v>
      </c>
      <c r="I11" s="264"/>
      <c r="J11" s="264">
        <f>DELEGÁT!J11</f>
        <v>12</v>
      </c>
      <c r="K11" s="264"/>
      <c r="L11" s="249" t="str">
        <f>DELEGÁT!L11</f>
        <v>5/4</v>
      </c>
      <c r="M11" s="249"/>
      <c r="N11" s="249">
        <f>DELEGÁT!N11</f>
        <v>0</v>
      </c>
      <c r="O11" s="249"/>
      <c r="P11" s="251">
        <f>DELEGÁT!P11</f>
        <v>6</v>
      </c>
      <c r="Q11" s="251"/>
      <c r="R11" s="251" t="str">
        <f>DELEGÁT!R11</f>
        <v>nie</v>
      </c>
      <c r="S11" s="251"/>
      <c r="T11" s="25" t="s">
        <v>36</v>
      </c>
      <c r="U11" s="178" t="s">
        <v>25</v>
      </c>
      <c r="V11" s="178"/>
      <c r="W11" s="26" t="s">
        <v>26</v>
      </c>
      <c r="AL11" s="21" t="s">
        <v>78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9"/>
      <c r="M12" s="249"/>
      <c r="N12" s="249"/>
      <c r="O12" s="249"/>
      <c r="P12" s="251"/>
      <c r="Q12" s="251"/>
      <c r="R12" s="251"/>
      <c r="S12" s="251"/>
      <c r="T12" s="31">
        <f>DELEGÁT!T12</f>
        <v>0</v>
      </c>
      <c r="U12" s="254" t="str">
        <f>DELEGÁT!U12</f>
        <v>nie</v>
      </c>
      <c r="V12" s="254"/>
      <c r="W12" s="33">
        <f>DELEGÁT!W12</f>
        <v>0</v>
      </c>
      <c r="AA12" s="24"/>
      <c r="AL12" s="21" t="s">
        <v>79</v>
      </c>
      <c r="AM12" s="21" t="s">
        <v>95</v>
      </c>
    </row>
    <row r="13" spans="1:39" ht="12.75" customHeight="1" thickBot="1">
      <c r="A13" s="19"/>
      <c r="B13" s="255" t="str">
        <f>DELEGÁT!B13</f>
        <v>Márk Szerencsés</v>
      </c>
      <c r="C13" s="257" t="s">
        <v>166</v>
      </c>
      <c r="D13" s="258"/>
      <c r="E13" s="258"/>
      <c r="F13" s="258"/>
      <c r="G13" s="261" t="s">
        <v>56</v>
      </c>
      <c r="H13" s="263">
        <f>DELEGÁT!H13</f>
        <v>29</v>
      </c>
      <c r="I13" s="264"/>
      <c r="J13" s="264">
        <f>DELEGÁT!J13</f>
        <v>17</v>
      </c>
      <c r="K13" s="264"/>
      <c r="L13" s="249" t="str">
        <f>DELEGÁT!L13</f>
        <v>6/4</v>
      </c>
      <c r="M13" s="249"/>
      <c r="N13" s="249">
        <f>DELEGÁT!N13</f>
        <v>0</v>
      </c>
      <c r="O13" s="249"/>
      <c r="P13" s="251">
        <f>DELEGÁT!P13</f>
        <v>3</v>
      </c>
      <c r="Q13" s="251"/>
      <c r="R13" s="251" t="str">
        <f>DELEGÁT!R13</f>
        <v>nie</v>
      </c>
      <c r="S13" s="251"/>
      <c r="T13" s="25" t="s">
        <v>36</v>
      </c>
      <c r="U13" s="178" t="s">
        <v>25</v>
      </c>
      <c r="V13" s="178"/>
      <c r="W13" s="26" t="s">
        <v>26</v>
      </c>
      <c r="Z13" s="18"/>
      <c r="AA13" s="18"/>
      <c r="AB13" s="18"/>
      <c r="AC13" s="18"/>
      <c r="AD13" s="18"/>
      <c r="AE13" s="18"/>
      <c r="AL13" s="21" t="s">
        <v>80</v>
      </c>
      <c r="AM13" s="21" t="s">
        <v>96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50"/>
      <c r="M14" s="250"/>
      <c r="N14" s="250"/>
      <c r="O14" s="250"/>
      <c r="P14" s="252"/>
      <c r="Q14" s="252"/>
      <c r="R14" s="252"/>
      <c r="S14" s="252"/>
      <c r="T14" s="32">
        <f>DELEGÁT!T14</f>
        <v>0</v>
      </c>
      <c r="U14" s="253" t="str">
        <f>DELEGÁT!U14</f>
        <v>nie</v>
      </c>
      <c r="V14" s="253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81</v>
      </c>
      <c r="AM14" s="21" t="s">
        <v>97</v>
      </c>
    </row>
    <row r="15" spans="1:39" ht="27" customHeight="1" thickBot="1" thickTop="1">
      <c r="A15" s="19"/>
      <c r="B15" s="237" t="s">
        <v>37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9"/>
      <c r="T15" s="215">
        <f>AVERAGE(AA26:AG26)/1.7143</f>
        <v>70.8327430604745</v>
      </c>
      <c r="U15" s="216"/>
      <c r="V15" s="216"/>
      <c r="W15" s="217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82</v>
      </c>
      <c r="AM15" s="21" t="s">
        <v>98</v>
      </c>
    </row>
    <row r="16" spans="1:39" ht="27.75" customHeight="1" thickTop="1">
      <c r="A16" s="19"/>
      <c r="B16" s="50" t="s">
        <v>155</v>
      </c>
      <c r="C16" s="240" t="s">
        <v>168</v>
      </c>
      <c r="D16" s="241"/>
      <c r="E16" s="242"/>
      <c r="F16" s="4"/>
      <c r="G16" s="243" t="s">
        <v>154</v>
      </c>
      <c r="H16" s="244"/>
      <c r="I16" s="245"/>
      <c r="J16" s="152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83</v>
      </c>
      <c r="AM16" s="21" t="s">
        <v>99</v>
      </c>
    </row>
    <row r="17" spans="1:39" ht="35.25" customHeight="1" thickBot="1">
      <c r="A17" s="19"/>
      <c r="B17" s="51" t="s">
        <v>46</v>
      </c>
      <c r="C17" s="169" t="s">
        <v>13</v>
      </c>
      <c r="D17" s="170"/>
      <c r="E17" s="170"/>
      <c r="F17" s="170"/>
      <c r="G17" s="171"/>
      <c r="H17" s="246" t="s">
        <v>17</v>
      </c>
      <c r="I17" s="247"/>
      <c r="J17" s="247"/>
      <c r="K17" s="247"/>
      <c r="L17" s="247"/>
      <c r="M17" s="247"/>
      <c r="N17" s="247"/>
      <c r="O17" s="247"/>
      <c r="P17" s="248"/>
      <c r="Q17" s="172" t="s">
        <v>16</v>
      </c>
      <c r="R17" s="173"/>
      <c r="S17" s="173"/>
      <c r="T17" s="173"/>
      <c r="U17" s="173"/>
      <c r="V17" s="173"/>
      <c r="W17" s="174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84</v>
      </c>
      <c r="AM17" s="21" t="s">
        <v>100</v>
      </c>
    </row>
    <row r="18" spans="1:39" ht="15.75" customHeight="1" thickBot="1" thickTop="1">
      <c r="A18" s="19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85</v>
      </c>
      <c r="AM18" s="21" t="s">
        <v>101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60</v>
      </c>
      <c r="AD19" s="18">
        <f t="shared" si="0"/>
        <v>0</v>
      </c>
      <c r="AE19" s="18">
        <f t="shared" si="3"/>
        <v>0</v>
      </c>
      <c r="AL19" s="21" t="s">
        <v>86</v>
      </c>
      <c r="AM19" s="21" t="s">
        <v>102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213</v>
      </c>
      <c r="G20" s="7"/>
      <c r="H20" s="213"/>
      <c r="I20" s="213"/>
      <c r="J20" s="213"/>
      <c r="K20" s="213"/>
      <c r="L20" s="213"/>
      <c r="M20" s="234" t="s">
        <v>162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87</v>
      </c>
      <c r="AM20" s="21" t="s">
        <v>103</v>
      </c>
    </row>
    <row r="21" spans="1:39" ht="24" customHeight="1">
      <c r="A21" s="19"/>
      <c r="B21" s="65" t="s">
        <v>18</v>
      </c>
      <c r="C21" s="5"/>
      <c r="D21" s="6"/>
      <c r="E21" s="6" t="s">
        <v>213</v>
      </c>
      <c r="F21" s="6"/>
      <c r="G21" s="7"/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6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104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213</v>
      </c>
      <c r="G22" s="7"/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9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105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213</v>
      </c>
      <c r="G23" s="7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106</v>
      </c>
    </row>
    <row r="24" spans="1:39" ht="24" customHeight="1" thickBot="1">
      <c r="A24" s="19"/>
      <c r="B24" s="65" t="s">
        <v>41</v>
      </c>
      <c r="C24" s="5"/>
      <c r="D24" s="6"/>
      <c r="E24" s="6" t="s">
        <v>213</v>
      </c>
      <c r="F24" s="6"/>
      <c r="G24" s="7"/>
      <c r="H24" s="100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2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107</v>
      </c>
    </row>
    <row r="25" spans="1:39" ht="24" customHeight="1" thickBot="1" thickTop="1">
      <c r="A25" s="19"/>
      <c r="B25" s="65" t="s">
        <v>21</v>
      </c>
      <c r="C25" s="5"/>
      <c r="D25" s="6"/>
      <c r="E25" s="6" t="s">
        <v>213</v>
      </c>
      <c r="F25" s="6"/>
      <c r="G25" s="7"/>
      <c r="H25" s="133"/>
      <c r="I25" s="133"/>
      <c r="J25" s="133"/>
      <c r="K25" s="133"/>
      <c r="L25" s="133"/>
      <c r="M25" s="223" t="s">
        <v>163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108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213</v>
      </c>
      <c r="G26" s="7"/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560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21" t="s">
        <v>109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213</v>
      </c>
      <c r="G27" s="10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Z27" s="18"/>
      <c r="AA27" s="18"/>
      <c r="AB27" s="18"/>
      <c r="AC27" s="18"/>
      <c r="AD27" s="18"/>
      <c r="AE27" s="18"/>
      <c r="AM27" s="21" t="s">
        <v>110</v>
      </c>
    </row>
    <row r="28" spans="1:39" ht="24" customHeight="1">
      <c r="A28" s="19"/>
      <c r="B28" s="54" t="s">
        <v>70</v>
      </c>
      <c r="C28" s="11"/>
      <c r="D28" s="12"/>
      <c r="E28" s="12"/>
      <c r="F28" s="12" t="s">
        <v>9</v>
      </c>
      <c r="G28" s="13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111</v>
      </c>
    </row>
    <row r="29" spans="1:39" ht="24" customHeight="1" thickBot="1">
      <c r="A29" s="19"/>
      <c r="B29" s="55" t="s">
        <v>69</v>
      </c>
      <c r="C29" s="14"/>
      <c r="D29" s="15"/>
      <c r="E29" s="15"/>
      <c r="F29" s="15" t="s">
        <v>9</v>
      </c>
      <c r="G29" s="16"/>
      <c r="H29" s="218"/>
      <c r="I29" s="219"/>
      <c r="J29" s="219"/>
      <c r="K29" s="219"/>
      <c r="L29" s="219"/>
      <c r="M29" s="219"/>
      <c r="N29" s="101"/>
      <c r="O29" s="101"/>
      <c r="P29" s="101"/>
      <c r="Q29" s="101"/>
      <c r="R29" s="101"/>
      <c r="S29" s="101"/>
      <c r="T29" s="101"/>
      <c r="U29" s="101"/>
      <c r="V29" s="101"/>
      <c r="W29" s="102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112</v>
      </c>
    </row>
    <row r="30" spans="1:39" ht="37.5" customHeight="1" thickBot="1" thickTop="1">
      <c r="A30" s="19"/>
      <c r="B30" s="30"/>
      <c r="C30" s="226" t="s">
        <v>164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113</v>
      </c>
    </row>
    <row r="31" spans="2:39" ht="37.5" customHeight="1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AM31" s="21" t="s">
        <v>114</v>
      </c>
    </row>
    <row r="32" spans="2:39" ht="33.75" customHeight="1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AM32" s="21" t="s">
        <v>115</v>
      </c>
    </row>
    <row r="33" spans="2:39" ht="18.75" customHeight="1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9"/>
      <c r="AM33" s="21" t="s">
        <v>116</v>
      </c>
    </row>
    <row r="34" spans="2:39" ht="18.75" customHeight="1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AM34" s="21" t="s">
        <v>117</v>
      </c>
    </row>
    <row r="35" spans="2:39" ht="18.75" customHeight="1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9"/>
      <c r="AM35" s="21" t="s">
        <v>118</v>
      </c>
    </row>
    <row r="36" spans="2:39" ht="18.75" customHeight="1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AM36" s="21" t="s">
        <v>119</v>
      </c>
    </row>
    <row r="37" spans="2:39" ht="18.75" customHeight="1"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AM37" s="21" t="s">
        <v>120</v>
      </c>
    </row>
    <row r="38" spans="2:39" ht="18.75" customHeight="1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AM38" s="21" t="s">
        <v>121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122</v>
      </c>
    </row>
    <row r="40" spans="2:39" ht="18.75" customHeight="1" thickBot="1">
      <c r="B40" s="77" t="s">
        <v>167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123</v>
      </c>
    </row>
    <row r="41" ht="18.75" customHeight="1" thickTop="1">
      <c r="AM41" s="21" t="s">
        <v>124</v>
      </c>
    </row>
    <row r="42" spans="4:39" ht="15.75">
      <c r="D42" s="24"/>
      <c r="AM42" s="21" t="s">
        <v>125</v>
      </c>
    </row>
    <row r="43" ht="15.75">
      <c r="AM43" s="21" t="s">
        <v>75</v>
      </c>
    </row>
    <row r="44" ht="15.75">
      <c r="AM44" s="21" t="s">
        <v>126</v>
      </c>
    </row>
    <row r="45" ht="15.75">
      <c r="AM45" s="21" t="s">
        <v>127</v>
      </c>
    </row>
    <row r="46" ht="15.75">
      <c r="AM46" s="21" t="s">
        <v>128</v>
      </c>
    </row>
    <row r="47" ht="15.75">
      <c r="AM47" s="21" t="s">
        <v>129</v>
      </c>
    </row>
    <row r="48" ht="15.75">
      <c r="AM48" s="21" t="s">
        <v>130</v>
      </c>
    </row>
    <row r="49" ht="15.75">
      <c r="AM49" s="21" t="s">
        <v>131</v>
      </c>
    </row>
    <row r="50" ht="15.75">
      <c r="AM50" s="21" t="s">
        <v>132</v>
      </c>
    </row>
    <row r="51" ht="15.75">
      <c r="AM51" s="21" t="s">
        <v>133</v>
      </c>
    </row>
    <row r="52" ht="15.75">
      <c r="AM52" s="21" t="s">
        <v>134</v>
      </c>
    </row>
    <row r="53" ht="15.75">
      <c r="AM53" s="21" t="s">
        <v>135</v>
      </c>
    </row>
    <row r="54" ht="15.75">
      <c r="AM54" s="21" t="s">
        <v>83</v>
      </c>
    </row>
    <row r="55" ht="15.75">
      <c r="AM55" s="21" t="s">
        <v>136</v>
      </c>
    </row>
    <row r="56" ht="15.75">
      <c r="AM56" s="21" t="s">
        <v>137</v>
      </c>
    </row>
    <row r="57" ht="15.75">
      <c r="AM57" s="21" t="s">
        <v>138</v>
      </c>
    </row>
    <row r="58" ht="15.75">
      <c r="AM58" s="21" t="s">
        <v>139</v>
      </c>
    </row>
    <row r="59" ht="15.75">
      <c r="AM59" s="21" t="s">
        <v>140</v>
      </c>
    </row>
    <row r="60" ht="15.75">
      <c r="AM60" s="21" t="s">
        <v>141</v>
      </c>
    </row>
    <row r="61" ht="15.75">
      <c r="AM61" s="21" t="s">
        <v>142</v>
      </c>
    </row>
    <row r="62" ht="15.75">
      <c r="AM62" s="21" t="s">
        <v>143</v>
      </c>
    </row>
    <row r="63" ht="15.75">
      <c r="AM63" s="21" t="s">
        <v>144</v>
      </c>
    </row>
    <row r="64" ht="15.75">
      <c r="AM64" s="21" t="s">
        <v>145</v>
      </c>
    </row>
    <row r="65" ht="15.75">
      <c r="AM65" s="21" t="s">
        <v>146</v>
      </c>
    </row>
    <row r="66" ht="15.75">
      <c r="AM66" s="21" t="s">
        <v>147</v>
      </c>
    </row>
    <row r="67" ht="15.75">
      <c r="AM67" s="21" t="s">
        <v>148</v>
      </c>
    </row>
    <row r="68" ht="15.75">
      <c r="AM68" s="21" t="s">
        <v>149</v>
      </c>
    </row>
    <row r="69" ht="15.75">
      <c r="AM69" s="21" t="s">
        <v>150</v>
      </c>
    </row>
    <row r="70" ht="15.75">
      <c r="AM70" s="21" t="s">
        <v>151</v>
      </c>
    </row>
    <row r="71" ht="15.75">
      <c r="AM71" s="21" t="s">
        <v>152</v>
      </c>
    </row>
    <row r="72" ht="15.75">
      <c r="AM72" s="21" t="s">
        <v>153</v>
      </c>
    </row>
  </sheetData>
  <sheetProtection password="CE88" sheet="1" objects="1" scenarios="1" formatCells="0" selectLockedCells="1"/>
  <mergeCells count="68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L13:M14"/>
    <mergeCell ref="N13:O14"/>
    <mergeCell ref="P13:Q14"/>
    <mergeCell ref="R13:S14"/>
    <mergeCell ref="U13:V13"/>
    <mergeCell ref="U14:V14"/>
    <mergeCell ref="B15:S15"/>
    <mergeCell ref="T15:W15"/>
    <mergeCell ref="C16:E16"/>
    <mergeCell ref="G16:I16"/>
    <mergeCell ref="J16:W16"/>
    <mergeCell ref="C17:G17"/>
    <mergeCell ref="H17:P17"/>
    <mergeCell ref="Q17:W17"/>
    <mergeCell ref="B18:W18"/>
    <mergeCell ref="H19:W19"/>
    <mergeCell ref="H20:L20"/>
    <mergeCell ref="M20:R20"/>
    <mergeCell ref="S20:W20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9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2" t="s">
        <v>169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3"/>
    </row>
    <row r="3" spans="1:39" ht="15" customHeight="1" thickTop="1">
      <c r="A3" s="35"/>
      <c r="B3" s="414" t="str">
        <f>DELEGÁT!B3</f>
        <v>NIKÉ HANDBALL EXTRALIGA</v>
      </c>
      <c r="C3" s="300"/>
      <c r="D3" s="300"/>
      <c r="E3" s="300"/>
      <c r="F3" s="300"/>
      <c r="G3" s="300"/>
      <c r="H3" s="80" t="s">
        <v>68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307" t="str">
        <f>DELEGÁT!S3</f>
        <v>XL 04</v>
      </c>
      <c r="T3" s="307"/>
      <c r="U3" s="307"/>
      <c r="V3" s="307"/>
      <c r="W3" s="308"/>
      <c r="AM3" s="21"/>
    </row>
    <row r="4" spans="1:39" ht="10.5" customHeight="1" thickBot="1">
      <c r="A4" s="35"/>
      <c r="B4" s="415"/>
      <c r="C4" s="416"/>
      <c r="D4" s="416"/>
      <c r="E4" s="416"/>
      <c r="F4" s="416"/>
      <c r="G4" s="416"/>
      <c r="H4" s="417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9"/>
      <c r="T4" s="419"/>
      <c r="U4" s="419"/>
      <c r="V4" s="419"/>
      <c r="W4" s="420"/>
      <c r="AD4" s="18"/>
      <c r="AE4" s="18"/>
      <c r="AL4" s="21"/>
      <c r="AM4" s="21"/>
    </row>
    <row r="5" spans="1:39" s="18" customFormat="1" ht="23.25" customHeight="1" thickBot="1" thickTop="1">
      <c r="A5" s="17"/>
      <c r="B5" s="359" t="s">
        <v>172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7" t="s">
        <v>28</v>
      </c>
      <c r="C6" s="422"/>
      <c r="D6" s="422"/>
      <c r="E6" s="423"/>
      <c r="F6" s="421" t="s">
        <v>179</v>
      </c>
      <c r="G6" s="422"/>
      <c r="H6" s="422"/>
      <c r="I6" s="422"/>
      <c r="J6" s="423"/>
      <c r="K6" s="424" t="s">
        <v>170</v>
      </c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6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2" t="s">
        <v>171</v>
      </c>
      <c r="C7" s="373"/>
      <c r="D7" s="373"/>
      <c r="E7" s="374"/>
      <c r="F7" s="381" t="s">
        <v>29</v>
      </c>
      <c r="G7" s="381"/>
      <c r="H7" s="381"/>
      <c r="I7" s="381"/>
      <c r="J7" s="381"/>
      <c r="K7" s="378" t="s">
        <v>198</v>
      </c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9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6" t="s">
        <v>30</v>
      </c>
      <c r="C8" s="397"/>
      <c r="D8" s="397"/>
      <c r="E8" s="397"/>
      <c r="F8" s="380" t="s">
        <v>29</v>
      </c>
      <c r="G8" s="380"/>
      <c r="H8" s="380"/>
      <c r="I8" s="380"/>
      <c r="J8" s="380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5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2" t="s">
        <v>31</v>
      </c>
      <c r="C9" s="383"/>
      <c r="D9" s="383"/>
      <c r="E9" s="384"/>
      <c r="F9" s="380" t="s">
        <v>29</v>
      </c>
      <c r="G9" s="380"/>
      <c r="H9" s="380"/>
      <c r="I9" s="380"/>
      <c r="J9" s="380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5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2" t="s">
        <v>32</v>
      </c>
      <c r="C10" s="383"/>
      <c r="D10" s="383"/>
      <c r="E10" s="384"/>
      <c r="F10" s="380" t="s">
        <v>29</v>
      </c>
      <c r="G10" s="380"/>
      <c r="H10" s="380"/>
      <c r="I10" s="380"/>
      <c r="J10" s="380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5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2" t="s">
        <v>33</v>
      </c>
      <c r="C11" s="383"/>
      <c r="D11" s="383"/>
      <c r="E11" s="384"/>
      <c r="F11" s="380" t="s">
        <v>29</v>
      </c>
      <c r="G11" s="380"/>
      <c r="H11" s="380"/>
      <c r="I11" s="380"/>
      <c r="J11" s="380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5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2" t="s">
        <v>5</v>
      </c>
      <c r="C12" s="383"/>
      <c r="D12" s="383"/>
      <c r="E12" s="384"/>
      <c r="F12" s="380" t="s">
        <v>29</v>
      </c>
      <c r="G12" s="380"/>
      <c r="H12" s="380"/>
      <c r="I12" s="380"/>
      <c r="J12" s="380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5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2" t="s">
        <v>6</v>
      </c>
      <c r="C13" s="383"/>
      <c r="D13" s="383"/>
      <c r="E13" s="384"/>
      <c r="F13" s="380" t="s">
        <v>29</v>
      </c>
      <c r="G13" s="380"/>
      <c r="H13" s="380"/>
      <c r="I13" s="380"/>
      <c r="J13" s="380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5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2" t="s">
        <v>7</v>
      </c>
      <c r="C14" s="383"/>
      <c r="D14" s="383"/>
      <c r="E14" s="384"/>
      <c r="F14" s="380" t="s">
        <v>29</v>
      </c>
      <c r="G14" s="380"/>
      <c r="H14" s="380"/>
      <c r="I14" s="380"/>
      <c r="J14" s="380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5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2" t="s">
        <v>38</v>
      </c>
      <c r="C15" s="383"/>
      <c r="D15" s="383"/>
      <c r="E15" s="384"/>
      <c r="F15" s="380" t="s">
        <v>29</v>
      </c>
      <c r="G15" s="380"/>
      <c r="H15" s="380"/>
      <c r="I15" s="380"/>
      <c r="J15" s="380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5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2" t="s">
        <v>39</v>
      </c>
      <c r="C16" s="383"/>
      <c r="D16" s="383"/>
      <c r="E16" s="384"/>
      <c r="F16" s="380" t="s">
        <v>29</v>
      </c>
      <c r="G16" s="380"/>
      <c r="H16" s="380"/>
      <c r="I16" s="380"/>
      <c r="J16" s="380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5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2" t="s">
        <v>40</v>
      </c>
      <c r="C17" s="383"/>
      <c r="D17" s="383"/>
      <c r="E17" s="384"/>
      <c r="F17" s="380" t="s">
        <v>29</v>
      </c>
      <c r="G17" s="380"/>
      <c r="H17" s="380"/>
      <c r="I17" s="380"/>
      <c r="J17" s="380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5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2" t="s">
        <v>10</v>
      </c>
      <c r="C18" s="383"/>
      <c r="D18" s="383"/>
      <c r="E18" s="384"/>
      <c r="F18" s="380" t="s">
        <v>29</v>
      </c>
      <c r="G18" s="380"/>
      <c r="H18" s="380"/>
      <c r="I18" s="380"/>
      <c r="J18" s="380"/>
      <c r="K18" s="354" t="s">
        <v>205</v>
      </c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5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2" t="s">
        <v>11</v>
      </c>
      <c r="C19" s="383"/>
      <c r="D19" s="383"/>
      <c r="E19" s="384"/>
      <c r="F19" s="380" t="s">
        <v>29</v>
      </c>
      <c r="G19" s="380"/>
      <c r="H19" s="380"/>
      <c r="I19" s="380"/>
      <c r="J19" s="380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5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6" t="s">
        <v>49</v>
      </c>
      <c r="C20" s="367"/>
      <c r="D20" s="367"/>
      <c r="E20" s="385"/>
      <c r="F20" s="432" t="s">
        <v>29</v>
      </c>
      <c r="G20" s="433"/>
      <c r="H20" s="433"/>
      <c r="I20" s="433"/>
      <c r="J20" s="434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8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9" t="s">
        <v>173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1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6" t="s">
        <v>28</v>
      </c>
      <c r="C22" s="387"/>
      <c r="D22" s="387"/>
      <c r="E22" s="388"/>
      <c r="F22" s="362" t="s">
        <v>179</v>
      </c>
      <c r="G22" s="363"/>
      <c r="H22" s="363"/>
      <c r="I22" s="363"/>
      <c r="J22" s="435"/>
      <c r="K22" s="362" t="s">
        <v>170</v>
      </c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5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2" t="s">
        <v>50</v>
      </c>
      <c r="C23" s="373"/>
      <c r="D23" s="373"/>
      <c r="E23" s="374"/>
      <c r="F23" s="375" t="s">
        <v>29</v>
      </c>
      <c r="G23" s="375"/>
      <c r="H23" s="375"/>
      <c r="I23" s="375"/>
      <c r="J23" s="375"/>
      <c r="K23" s="376" t="s">
        <v>207</v>
      </c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7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2" t="s">
        <v>51</v>
      </c>
      <c r="C24" s="383"/>
      <c r="D24" s="383"/>
      <c r="E24" s="384"/>
      <c r="F24" s="395" t="s">
        <v>29</v>
      </c>
      <c r="G24" s="395"/>
      <c r="H24" s="395"/>
      <c r="I24" s="395"/>
      <c r="J24" s="395"/>
      <c r="K24" s="354" t="s">
        <v>208</v>
      </c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5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2" t="s">
        <v>52</v>
      </c>
      <c r="C25" s="383"/>
      <c r="D25" s="383"/>
      <c r="E25" s="384"/>
      <c r="F25" s="395" t="s">
        <v>29</v>
      </c>
      <c r="G25" s="395"/>
      <c r="H25" s="395"/>
      <c r="I25" s="395"/>
      <c r="J25" s="395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5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2" t="s">
        <v>53</v>
      </c>
      <c r="C26" s="383"/>
      <c r="D26" s="383"/>
      <c r="E26" s="384"/>
      <c r="F26" s="395" t="s">
        <v>29</v>
      </c>
      <c r="G26" s="395"/>
      <c r="H26" s="395"/>
      <c r="I26" s="395"/>
      <c r="J26" s="395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5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2" t="s">
        <v>54</v>
      </c>
      <c r="C27" s="383"/>
      <c r="D27" s="383"/>
      <c r="E27" s="384"/>
      <c r="F27" s="76"/>
      <c r="G27" s="327" t="s">
        <v>29</v>
      </c>
      <c r="H27" s="327"/>
      <c r="I27" s="327"/>
      <c r="J27" s="328"/>
      <c r="K27" s="354">
        <v>70</v>
      </c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5"/>
      <c r="X27" s="17"/>
      <c r="Y27" s="17"/>
      <c r="Z27" s="17"/>
      <c r="AA27" s="17"/>
      <c r="AB27" s="17"/>
      <c r="AC27" s="17"/>
      <c r="AE27" s="18" t="s">
        <v>161</v>
      </c>
      <c r="AM27" s="21"/>
    </row>
    <row r="28" spans="1:39" s="18" customFormat="1" ht="15.75" customHeight="1" thickBot="1">
      <c r="A28" s="17"/>
      <c r="B28" s="366" t="s">
        <v>55</v>
      </c>
      <c r="C28" s="367"/>
      <c r="D28" s="367"/>
      <c r="E28" s="385"/>
      <c r="F28" s="431" t="s">
        <v>29</v>
      </c>
      <c r="G28" s="431"/>
      <c r="H28" s="431"/>
      <c r="I28" s="431"/>
      <c r="J28" s="431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8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9" t="s">
        <v>174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1"/>
      <c r="X29" s="17"/>
      <c r="Y29" s="17"/>
      <c r="Z29" s="17"/>
      <c r="AA29" s="17"/>
      <c r="AB29" s="17"/>
      <c r="AC29" s="17"/>
      <c r="AE29" s="18" t="s">
        <v>177</v>
      </c>
      <c r="AM29" s="21"/>
    </row>
    <row r="30" spans="1:39" s="18" customFormat="1" ht="16.5" thickBot="1">
      <c r="A30" s="17"/>
      <c r="B30" s="386" t="s">
        <v>28</v>
      </c>
      <c r="C30" s="387"/>
      <c r="D30" s="387"/>
      <c r="E30" s="401"/>
      <c r="F30" s="405" t="s">
        <v>175</v>
      </c>
      <c r="G30" s="401"/>
      <c r="H30" s="405" t="s">
        <v>176</v>
      </c>
      <c r="I30" s="387"/>
      <c r="J30" s="401"/>
      <c r="K30" s="402" t="s">
        <v>170</v>
      </c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403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2" t="s">
        <v>57</v>
      </c>
      <c r="C31" s="373"/>
      <c r="D31" s="373"/>
      <c r="E31" s="404"/>
      <c r="F31" s="428" t="s">
        <v>29</v>
      </c>
      <c r="G31" s="429"/>
      <c r="H31" s="428" t="s">
        <v>29</v>
      </c>
      <c r="I31" s="375"/>
      <c r="J31" s="429"/>
      <c r="K31" s="430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7"/>
      <c r="X31" s="17"/>
      <c r="Y31" s="17"/>
      <c r="Z31" s="17"/>
      <c r="AA31" s="17"/>
      <c r="AB31" s="17"/>
      <c r="AC31" s="17"/>
      <c r="AE31" s="18" t="s">
        <v>178</v>
      </c>
      <c r="AM31" s="21"/>
    </row>
    <row r="32" spans="1:39" s="18" customFormat="1" ht="15.75">
      <c r="A32" s="17"/>
      <c r="B32" s="382" t="s">
        <v>58</v>
      </c>
      <c r="C32" s="383"/>
      <c r="D32" s="383"/>
      <c r="E32" s="406"/>
      <c r="F32" s="407" t="s">
        <v>161</v>
      </c>
      <c r="G32" s="408"/>
      <c r="H32" s="407" t="s">
        <v>161</v>
      </c>
      <c r="I32" s="395"/>
      <c r="J32" s="408"/>
      <c r="K32" s="353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5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2" t="s">
        <v>59</v>
      </c>
      <c r="C33" s="383"/>
      <c r="D33" s="383"/>
      <c r="E33" s="406"/>
      <c r="F33" s="407" t="s">
        <v>29</v>
      </c>
      <c r="G33" s="408"/>
      <c r="H33" s="407" t="s">
        <v>9</v>
      </c>
      <c r="I33" s="395"/>
      <c r="J33" s="408"/>
      <c r="K33" s="353" t="s">
        <v>204</v>
      </c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5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2" t="s">
        <v>60</v>
      </c>
      <c r="C34" s="383"/>
      <c r="D34" s="383"/>
      <c r="E34" s="406"/>
      <c r="F34" s="407" t="s">
        <v>29</v>
      </c>
      <c r="G34" s="408"/>
      <c r="H34" s="407" t="s">
        <v>9</v>
      </c>
      <c r="I34" s="395"/>
      <c r="J34" s="408"/>
      <c r="K34" s="353" t="s">
        <v>204</v>
      </c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5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2" t="s">
        <v>61</v>
      </c>
      <c r="C35" s="383"/>
      <c r="D35" s="383"/>
      <c r="E35" s="406"/>
      <c r="F35" s="407" t="s">
        <v>29</v>
      </c>
      <c r="G35" s="408"/>
      <c r="H35" s="407" t="s">
        <v>29</v>
      </c>
      <c r="I35" s="395"/>
      <c r="J35" s="408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5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6" t="s">
        <v>62</v>
      </c>
      <c r="C36" s="367"/>
      <c r="D36" s="367"/>
      <c r="E36" s="368"/>
      <c r="F36" s="407"/>
      <c r="G36" s="408"/>
      <c r="H36" s="407"/>
      <c r="I36" s="395"/>
      <c r="J36" s="408"/>
      <c r="K36" s="353" t="s">
        <v>206</v>
      </c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5"/>
      <c r="X36" s="17"/>
      <c r="Y36" s="17"/>
      <c r="Z36" s="17"/>
      <c r="AM36" s="21"/>
    </row>
    <row r="37" spans="2:47" ht="15.75" customHeight="1" thickBot="1">
      <c r="B37" s="398" t="s">
        <v>63</v>
      </c>
      <c r="C37" s="399"/>
      <c r="D37" s="399"/>
      <c r="E37" s="400"/>
      <c r="F37" s="409" t="s">
        <v>29</v>
      </c>
      <c r="G37" s="410"/>
      <c r="H37" s="409" t="s">
        <v>29</v>
      </c>
      <c r="I37" s="411"/>
      <c r="J37" s="410"/>
      <c r="K37" s="356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9" t="s">
        <v>180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1"/>
      <c r="AA38" s="18"/>
      <c r="AB38" s="18"/>
      <c r="AC38" s="18"/>
      <c r="AD38" s="18" t="s">
        <v>161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186</v>
      </c>
      <c r="C39" s="69" t="s">
        <v>158</v>
      </c>
      <c r="D39" s="70" t="s">
        <v>181</v>
      </c>
      <c r="E39" s="71" t="s">
        <v>64</v>
      </c>
      <c r="F39" s="362" t="s">
        <v>182</v>
      </c>
      <c r="G39" s="363"/>
      <c r="H39" s="364"/>
      <c r="I39" s="362" t="s">
        <v>183</v>
      </c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5"/>
      <c r="AA39" s="18"/>
      <c r="AB39" s="18"/>
      <c r="AC39" s="18"/>
      <c r="AD39" s="18" t="s">
        <v>184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38"/>
      <c r="F40" s="392"/>
      <c r="G40" s="393"/>
      <c r="H40" s="394"/>
      <c r="I40" s="389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1"/>
      <c r="AA40" s="18"/>
      <c r="AB40" s="18"/>
      <c r="AC40" s="18"/>
      <c r="AD40" s="18" t="s">
        <v>185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9"/>
      <c r="D41" s="40"/>
      <c r="E41" s="41"/>
      <c r="F41" s="347"/>
      <c r="G41" s="348"/>
      <c r="H41" s="349"/>
      <c r="I41" s="350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47"/>
      <c r="G42" s="348"/>
      <c r="H42" s="349"/>
      <c r="I42" s="350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2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47"/>
      <c r="G43" s="348"/>
      <c r="H43" s="349"/>
      <c r="I43" s="350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2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47"/>
      <c r="G44" s="348"/>
      <c r="H44" s="349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2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47"/>
      <c r="G45" s="348"/>
      <c r="H45" s="349"/>
      <c r="I45" s="350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2"/>
    </row>
    <row r="46" spans="2:23" ht="16.5" customHeight="1" thickBot="1">
      <c r="B46" s="74"/>
      <c r="C46" s="42"/>
      <c r="D46" s="43"/>
      <c r="E46" s="44"/>
      <c r="F46" s="335"/>
      <c r="G46" s="336"/>
      <c r="H46" s="33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187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 t="s">
        <v>217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 t="s">
        <v>199</v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332" t="s">
        <v>200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</row>
    <row r="51" spans="2:23" ht="12.75">
      <c r="B51" s="332" t="s">
        <v>201</v>
      </c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332" t="s">
        <v>202</v>
      </c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4"/>
    </row>
    <row r="53" spans="2:23" ht="13.5" thickBot="1">
      <c r="B53" s="344" t="s">
        <v>203</v>
      </c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</row>
    <row r="54" spans="2:23" ht="18.75" customHeight="1" thickBot="1" thickTop="1">
      <c r="B54" s="75" t="s">
        <v>188</v>
      </c>
      <c r="C54" s="314" t="str">
        <f>DELEGÁT!B9</f>
        <v>Ing. Vladimír Rančík</v>
      </c>
      <c r="D54" s="315"/>
      <c r="E54" s="315"/>
      <c r="F54" s="315"/>
      <c r="G54" s="315"/>
      <c r="H54" s="315"/>
      <c r="I54" s="316"/>
      <c r="J54" s="317" t="s">
        <v>189</v>
      </c>
      <c r="K54" s="317"/>
      <c r="L54" s="317"/>
      <c r="M54" s="318"/>
      <c r="N54" s="319">
        <f>DELEGÁT!F8</f>
        <v>44681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167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2022-04-30T12:49:31Z</cp:lastPrinted>
  <dcterms:created xsi:type="dcterms:W3CDTF">2006-07-19T07:47:00Z</dcterms:created>
  <dcterms:modified xsi:type="dcterms:W3CDTF">2022-05-02T18:17:22Z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