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OneDrive - Slovak Handball Federation\2022\MŠVVaŠ\zverejnenie_2_upravené tab\"/>
    </mc:Choice>
  </mc:AlternateContent>
  <bookViews>
    <workbookView xWindow="0" yWindow="0" windowWidth="28770" windowHeight="1227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1" l="1"/>
  <c r="B3" i="1"/>
  <c r="J80" i="1" s="1"/>
  <c r="B1" i="1"/>
  <c r="B2" i="1" s="1"/>
  <c r="C5" i="1" l="1"/>
  <c r="A9" i="1"/>
  <c r="K9" i="1" s="1"/>
  <c r="F11" i="1"/>
  <c r="H15" i="1"/>
  <c r="C20" i="1"/>
  <c r="F33" i="1"/>
  <c r="D51" i="1"/>
  <c r="A2" i="1"/>
  <c r="M3" i="1" s="1"/>
  <c r="J3" i="1"/>
  <c r="J5" i="1"/>
  <c r="I7" i="1"/>
  <c r="D12" i="1"/>
  <c r="C14" i="1"/>
  <c r="F16" i="1"/>
  <c r="F18" i="1"/>
  <c r="J20" i="1"/>
  <c r="I22" i="1"/>
  <c r="C30" i="1"/>
  <c r="F34" i="1"/>
  <c r="I38" i="1"/>
  <c r="D43" i="1"/>
  <c r="C47" i="1"/>
  <c r="I52" i="1"/>
  <c r="F86" i="1"/>
  <c r="A77" i="1"/>
  <c r="K77" i="1" s="1"/>
  <c r="H69" i="1"/>
  <c r="C58" i="1"/>
  <c r="A54" i="1"/>
  <c r="M55" i="1" s="1"/>
  <c r="C52" i="1"/>
  <c r="J50" i="1"/>
  <c r="F49" i="1"/>
  <c r="A48" i="1"/>
  <c r="M49" i="1" s="1"/>
  <c r="A47" i="1"/>
  <c r="K47" i="1" s="1"/>
  <c r="A46" i="1"/>
  <c r="K46" i="1" s="1"/>
  <c r="C45" i="1"/>
  <c r="C44" i="1"/>
  <c r="J42" i="1"/>
  <c r="H41" i="1"/>
  <c r="H40" i="1"/>
  <c r="H39" i="1"/>
  <c r="H38" i="1"/>
  <c r="I37" i="1"/>
  <c r="I36" i="1"/>
  <c r="F35" i="1"/>
  <c r="D34" i="1"/>
  <c r="A33" i="1"/>
  <c r="K33" i="1" s="1"/>
  <c r="A32" i="1"/>
  <c r="A31" i="1"/>
  <c r="K31" i="1" s="1"/>
  <c r="A30" i="1"/>
  <c r="K30" i="1" s="1"/>
  <c r="C29" i="1"/>
  <c r="C28" i="1"/>
  <c r="J26" i="1"/>
  <c r="H25" i="1"/>
  <c r="H24" i="1"/>
  <c r="H23" i="1"/>
  <c r="H22" i="1"/>
  <c r="I21" i="1"/>
  <c r="I20" i="1"/>
  <c r="F19" i="1"/>
  <c r="D18" i="1"/>
  <c r="A17" i="1"/>
  <c r="K17" i="1" s="1"/>
  <c r="A16" i="1"/>
  <c r="A15" i="1"/>
  <c r="K15" i="1" s="1"/>
  <c r="A14" i="1"/>
  <c r="K14" i="1" s="1"/>
  <c r="C13" i="1"/>
  <c r="C12" i="1"/>
  <c r="J10" i="1"/>
  <c r="H9" i="1"/>
  <c r="H8" i="1"/>
  <c r="H7" i="1"/>
  <c r="H6" i="1"/>
  <c r="I5" i="1"/>
  <c r="I4" i="1"/>
  <c r="F3" i="1"/>
  <c r="H2" i="1"/>
  <c r="A92" i="1"/>
  <c r="K92" i="1" s="1"/>
  <c r="H84" i="1"/>
  <c r="C75" i="1"/>
  <c r="I67" i="1"/>
  <c r="D56" i="1"/>
  <c r="I53" i="1"/>
  <c r="J51" i="1"/>
  <c r="F50" i="1"/>
  <c r="A49" i="1"/>
  <c r="K49" i="1" s="1"/>
  <c r="I47" i="1"/>
  <c r="I46" i="1"/>
  <c r="J45" i="1"/>
  <c r="J44" i="1"/>
  <c r="J43" i="1"/>
  <c r="F42" i="1"/>
  <c r="F41" i="1"/>
  <c r="F40" i="1"/>
  <c r="C39" i="1"/>
  <c r="C38" i="1"/>
  <c r="D37" i="1"/>
  <c r="D36" i="1"/>
  <c r="D35" i="1"/>
  <c r="I31" i="1"/>
  <c r="I30" i="1"/>
  <c r="J29" i="1"/>
  <c r="J28" i="1"/>
  <c r="J27" i="1"/>
  <c r="F26" i="1"/>
  <c r="F25" i="1"/>
  <c r="F24" i="1"/>
  <c r="C23" i="1"/>
  <c r="C22" i="1"/>
  <c r="D21" i="1"/>
  <c r="D20" i="1"/>
  <c r="D19" i="1"/>
  <c r="I15" i="1"/>
  <c r="I14" i="1"/>
  <c r="J13" i="1"/>
  <c r="J12" i="1"/>
  <c r="J11" i="1"/>
  <c r="F10" i="1"/>
  <c r="F9" i="1"/>
  <c r="F8" i="1"/>
  <c r="C7" i="1"/>
  <c r="C6" i="1"/>
  <c r="D5" i="1"/>
  <c r="D4" i="1"/>
  <c r="D3" i="1"/>
  <c r="F2" i="1"/>
  <c r="C90" i="1"/>
  <c r="I82" i="1"/>
  <c r="D73" i="1"/>
  <c r="J65" i="1"/>
  <c r="A55" i="1"/>
  <c r="K55" i="1" s="1"/>
  <c r="C53" i="1"/>
  <c r="F51" i="1"/>
  <c r="D50" i="1"/>
  <c r="H48" i="1"/>
  <c r="H47" i="1"/>
  <c r="H46" i="1"/>
  <c r="I45" i="1"/>
  <c r="I44" i="1"/>
  <c r="F43" i="1"/>
  <c r="D42" i="1"/>
  <c r="A41" i="1"/>
  <c r="K41" i="1" s="1"/>
  <c r="A40" i="1"/>
  <c r="A39" i="1"/>
  <c r="K39" i="1" s="1"/>
  <c r="A38" i="1"/>
  <c r="K38" i="1" s="1"/>
  <c r="C37" i="1"/>
  <c r="C36" i="1"/>
  <c r="J34" i="1"/>
  <c r="H33" i="1"/>
  <c r="H32" i="1"/>
  <c r="H31" i="1"/>
  <c r="H30" i="1"/>
  <c r="I29" i="1"/>
  <c r="I28" i="1"/>
  <c r="F27" i="1"/>
  <c r="D26" i="1"/>
  <c r="A25" i="1"/>
  <c r="K25" i="1" s="1"/>
  <c r="A24" i="1"/>
  <c r="A7" i="1"/>
  <c r="K7" i="1" s="1"/>
  <c r="I13" i="1"/>
  <c r="H17" i="1"/>
  <c r="A22" i="1"/>
  <c r="K22" i="1" s="1"/>
  <c r="D29" i="1"/>
  <c r="J37" i="1"/>
  <c r="C46" i="1"/>
  <c r="F71" i="1"/>
  <c r="A6" i="1"/>
  <c r="K6" i="1" s="1"/>
  <c r="I12" i="1"/>
  <c r="H16" i="1"/>
  <c r="J18" i="1"/>
  <c r="C21" i="1"/>
  <c r="A23" i="1"/>
  <c r="K23" i="1" s="1"/>
  <c r="D27" i="1"/>
  <c r="C31" i="1"/>
  <c r="J35" i="1"/>
  <c r="I39" i="1"/>
  <c r="D44" i="1"/>
  <c r="F48" i="1"/>
  <c r="H54" i="1"/>
  <c r="D88" i="1"/>
  <c r="H1" i="1"/>
  <c r="C4" i="1"/>
  <c r="A8" i="1"/>
  <c r="D10" i="1"/>
  <c r="H14" i="1"/>
  <c r="A3" i="1"/>
  <c r="K3" i="1" s="1"/>
  <c r="J4" i="1"/>
  <c r="I6" i="1"/>
  <c r="D11" i="1"/>
  <c r="D13" i="1"/>
  <c r="C15" i="1"/>
  <c r="F17" i="1"/>
  <c r="J19" i="1"/>
  <c r="J21" i="1"/>
  <c r="I23" i="1"/>
  <c r="D28" i="1"/>
  <c r="F32" i="1"/>
  <c r="J36" i="1"/>
  <c r="D45" i="1"/>
  <c r="H49" i="1"/>
  <c r="A60" i="1"/>
  <c r="K60" i="1" s="1"/>
  <c r="M23" i="1"/>
  <c r="M7" i="1"/>
  <c r="C1" i="1"/>
  <c r="M31" i="1"/>
  <c r="M47" i="1"/>
  <c r="J94" i="1"/>
  <c r="D94" i="1"/>
  <c r="F93" i="1"/>
  <c r="F92" i="1"/>
  <c r="H91" i="1"/>
  <c r="A91" i="1"/>
  <c r="K91" i="1" s="1"/>
  <c r="H90" i="1"/>
  <c r="A90" i="1"/>
  <c r="I89" i="1"/>
  <c r="C89" i="1"/>
  <c r="I88" i="1"/>
  <c r="C88" i="1"/>
  <c r="J87" i="1"/>
  <c r="D87" i="1"/>
  <c r="J86" i="1"/>
  <c r="D86" i="1"/>
  <c r="F85" i="1"/>
  <c r="F84" i="1"/>
  <c r="H83" i="1"/>
  <c r="A83" i="1"/>
  <c r="K83" i="1" s="1"/>
  <c r="H82" i="1"/>
  <c r="A82" i="1"/>
  <c r="I81" i="1"/>
  <c r="C81" i="1"/>
  <c r="I80" i="1"/>
  <c r="C80" i="1"/>
  <c r="J79" i="1"/>
  <c r="D79" i="1"/>
  <c r="J78" i="1"/>
  <c r="D78" i="1"/>
  <c r="F77" i="1"/>
  <c r="F76" i="1"/>
  <c r="H75" i="1"/>
  <c r="A75" i="1"/>
  <c r="K75" i="1" s="1"/>
  <c r="H74" i="1"/>
  <c r="A74" i="1"/>
  <c r="I73" i="1"/>
  <c r="C73" i="1"/>
  <c r="I72" i="1"/>
  <c r="C72" i="1"/>
  <c r="J71" i="1"/>
  <c r="D71" i="1"/>
  <c r="J70" i="1"/>
  <c r="D70" i="1"/>
  <c r="F69" i="1"/>
  <c r="F68" i="1"/>
  <c r="H67" i="1"/>
  <c r="A67" i="1"/>
  <c r="K67" i="1" s="1"/>
  <c r="H66" i="1"/>
  <c r="A66" i="1"/>
  <c r="I65" i="1"/>
  <c r="C65" i="1"/>
  <c r="I64" i="1"/>
  <c r="C64" i="1"/>
  <c r="J63" i="1"/>
  <c r="D63" i="1"/>
  <c r="J62" i="1"/>
  <c r="D62" i="1"/>
  <c r="F61" i="1"/>
  <c r="F60" i="1"/>
  <c r="H59" i="1"/>
  <c r="A59" i="1"/>
  <c r="K59" i="1" s="1"/>
  <c r="H58" i="1"/>
  <c r="A58" i="1"/>
  <c r="I57" i="1"/>
  <c r="C57" i="1"/>
  <c r="I56" i="1"/>
  <c r="C56" i="1"/>
  <c r="J55" i="1"/>
  <c r="D55" i="1"/>
  <c r="I94" i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A64" i="1"/>
  <c r="I63" i="1"/>
  <c r="C63" i="1"/>
  <c r="I62" i="1"/>
  <c r="C62" i="1"/>
  <c r="J61" i="1"/>
  <c r="D61" i="1"/>
  <c r="J60" i="1"/>
  <c r="D60" i="1"/>
  <c r="F59" i="1"/>
  <c r="F58" i="1"/>
  <c r="H57" i="1"/>
  <c r="A57" i="1"/>
  <c r="K57" i="1" s="1"/>
  <c r="H56" i="1"/>
  <c r="A56" i="1"/>
  <c r="I55" i="1"/>
  <c r="F95" i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H55" i="1"/>
  <c r="H3" i="1"/>
  <c r="F4" i="1"/>
  <c r="F5" i="1"/>
  <c r="D6" i="1"/>
  <c r="J6" i="1"/>
  <c r="D7" i="1"/>
  <c r="J7" i="1"/>
  <c r="C8" i="1"/>
  <c r="I8" i="1"/>
  <c r="C9" i="1"/>
  <c r="I9" i="1"/>
  <c r="A10" i="1"/>
  <c r="H10" i="1"/>
  <c r="A11" i="1"/>
  <c r="K11" i="1" s="1"/>
  <c r="H11" i="1"/>
  <c r="F12" i="1"/>
  <c r="F13" i="1"/>
  <c r="D14" i="1"/>
  <c r="J14" i="1"/>
  <c r="D15" i="1"/>
  <c r="J15" i="1"/>
  <c r="C16" i="1"/>
  <c r="I16" i="1"/>
  <c r="C17" i="1"/>
  <c r="I17" i="1"/>
  <c r="A18" i="1"/>
  <c r="H18" i="1"/>
  <c r="A19" i="1"/>
  <c r="K19" i="1" s="1"/>
  <c r="H19" i="1"/>
  <c r="F20" i="1"/>
  <c r="F21" i="1"/>
  <c r="D22" i="1"/>
  <c r="J22" i="1"/>
  <c r="D23" i="1"/>
  <c r="J23" i="1"/>
  <c r="C24" i="1"/>
  <c r="I24" i="1"/>
  <c r="C25" i="1"/>
  <c r="I25" i="1"/>
  <c r="A26" i="1"/>
  <c r="H26" i="1"/>
  <c r="A27" i="1"/>
  <c r="K27" i="1" s="1"/>
  <c r="H27" i="1"/>
  <c r="F28" i="1"/>
  <c r="F29" i="1"/>
  <c r="D30" i="1"/>
  <c r="J30" i="1"/>
  <c r="D31" i="1"/>
  <c r="J31" i="1"/>
  <c r="C32" i="1"/>
  <c r="I32" i="1"/>
  <c r="C33" i="1"/>
  <c r="I33" i="1"/>
  <c r="A34" i="1"/>
  <c r="H34" i="1"/>
  <c r="A35" i="1"/>
  <c r="K35" i="1" s="1"/>
  <c r="H35" i="1"/>
  <c r="F36" i="1"/>
  <c r="F37" i="1"/>
  <c r="D38" i="1"/>
  <c r="J38" i="1"/>
  <c r="D39" i="1"/>
  <c r="J39" i="1"/>
  <c r="C40" i="1"/>
  <c r="I40" i="1"/>
  <c r="C41" i="1"/>
  <c r="I41" i="1"/>
  <c r="A42" i="1"/>
  <c r="H42" i="1"/>
  <c r="A43" i="1"/>
  <c r="K43" i="1" s="1"/>
  <c r="H43" i="1"/>
  <c r="F44" i="1"/>
  <c r="F45" i="1"/>
  <c r="D46" i="1"/>
  <c r="J46" i="1"/>
  <c r="D47" i="1"/>
  <c r="J47" i="1"/>
  <c r="C48" i="1"/>
  <c r="I48" i="1"/>
  <c r="C49" i="1"/>
  <c r="I49" i="1"/>
  <c r="A50" i="1"/>
  <c r="H50" i="1"/>
  <c r="A51" i="1"/>
  <c r="K51" i="1" s="1"/>
  <c r="H51" i="1"/>
  <c r="F52" i="1"/>
  <c r="F53" i="1"/>
  <c r="D54" i="1"/>
  <c r="J54" i="1"/>
  <c r="F55" i="1"/>
  <c r="D57" i="1"/>
  <c r="C59" i="1"/>
  <c r="A61" i="1"/>
  <c r="K61" i="1" s="1"/>
  <c r="J64" i="1"/>
  <c r="I66" i="1"/>
  <c r="H68" i="1"/>
  <c r="F70" i="1"/>
  <c r="D72" i="1"/>
  <c r="C74" i="1"/>
  <c r="A76" i="1"/>
  <c r="J81" i="1"/>
  <c r="I83" i="1"/>
  <c r="H85" i="1"/>
  <c r="F87" i="1"/>
  <c r="D89" i="1"/>
  <c r="C91" i="1"/>
  <c r="A93" i="1"/>
  <c r="K93" i="1" s="1"/>
  <c r="D52" i="1"/>
  <c r="J52" i="1"/>
  <c r="D53" i="1"/>
  <c r="J53" i="1"/>
  <c r="C54" i="1"/>
  <c r="I54" i="1"/>
  <c r="C55" i="1"/>
  <c r="J56" i="1"/>
  <c r="I58" i="1"/>
  <c r="H60" i="1"/>
  <c r="F62" i="1"/>
  <c r="D64" i="1"/>
  <c r="C66" i="1"/>
  <c r="A68" i="1"/>
  <c r="J73" i="1"/>
  <c r="I75" i="1"/>
  <c r="H77" i="1"/>
  <c r="F79" i="1"/>
  <c r="D81" i="1"/>
  <c r="C83" i="1"/>
  <c r="A85" i="1"/>
  <c r="K85" i="1" s="1"/>
  <c r="J88" i="1"/>
  <c r="I90" i="1"/>
  <c r="H92" i="1"/>
  <c r="F94" i="1"/>
  <c r="D1" i="1"/>
  <c r="C2" i="1"/>
  <c r="I2" i="1"/>
  <c r="A1" i="1"/>
  <c r="F1" i="1"/>
  <c r="D2" i="1"/>
  <c r="J2" i="1"/>
  <c r="C3" i="1"/>
  <c r="I3" i="1"/>
  <c r="A4" i="1"/>
  <c r="H4" i="1"/>
  <c r="A5" i="1"/>
  <c r="K5" i="1" s="1"/>
  <c r="H5" i="1"/>
  <c r="F6" i="1"/>
  <c r="F7" i="1"/>
  <c r="D8" i="1"/>
  <c r="J8" i="1"/>
  <c r="D9" i="1"/>
  <c r="J9" i="1"/>
  <c r="C10" i="1"/>
  <c r="I10" i="1"/>
  <c r="C11" i="1"/>
  <c r="I11" i="1"/>
  <c r="A12" i="1"/>
  <c r="H12" i="1"/>
  <c r="A13" i="1"/>
  <c r="K13" i="1" s="1"/>
  <c r="H13" i="1"/>
  <c r="F14" i="1"/>
  <c r="F15" i="1"/>
  <c r="D16" i="1"/>
  <c r="J16" i="1"/>
  <c r="D17" i="1"/>
  <c r="J17" i="1"/>
  <c r="C18" i="1"/>
  <c r="I18" i="1"/>
  <c r="C19" i="1"/>
  <c r="I19" i="1"/>
  <c r="A20" i="1"/>
  <c r="H20" i="1"/>
  <c r="A21" i="1"/>
  <c r="K21" i="1" s="1"/>
  <c r="H21" i="1"/>
  <c r="F22" i="1"/>
  <c r="F23" i="1"/>
  <c r="D24" i="1"/>
  <c r="J24" i="1"/>
  <c r="D25" i="1"/>
  <c r="J25" i="1"/>
  <c r="C26" i="1"/>
  <c r="I26" i="1"/>
  <c r="C27" i="1"/>
  <c r="I27" i="1"/>
  <c r="A28" i="1"/>
  <c r="H28" i="1"/>
  <c r="A29" i="1"/>
  <c r="K29" i="1" s="1"/>
  <c r="H29" i="1"/>
  <c r="F30" i="1"/>
  <c r="F31" i="1"/>
  <c r="D32" i="1"/>
  <c r="J32" i="1"/>
  <c r="D33" i="1"/>
  <c r="J33" i="1"/>
  <c r="C34" i="1"/>
  <c r="I34" i="1"/>
  <c r="C35" i="1"/>
  <c r="I35" i="1"/>
  <c r="A36" i="1"/>
  <c r="H36" i="1"/>
  <c r="A37" i="1"/>
  <c r="K37" i="1" s="1"/>
  <c r="H37" i="1"/>
  <c r="F38" i="1"/>
  <c r="F39" i="1"/>
  <c r="D40" i="1"/>
  <c r="J40" i="1"/>
  <c r="D41" i="1"/>
  <c r="J41" i="1"/>
  <c r="C42" i="1"/>
  <c r="I42" i="1"/>
  <c r="C43" i="1"/>
  <c r="I43" i="1"/>
  <c r="A44" i="1"/>
  <c r="H44" i="1"/>
  <c r="A45" i="1"/>
  <c r="K45" i="1" s="1"/>
  <c r="H45" i="1"/>
  <c r="F46" i="1"/>
  <c r="F47" i="1"/>
  <c r="D48" i="1"/>
  <c r="J48" i="1"/>
  <c r="D49" i="1"/>
  <c r="J49" i="1"/>
  <c r="C50" i="1"/>
  <c r="I50" i="1"/>
  <c r="C51" i="1"/>
  <c r="I51" i="1"/>
  <c r="A52" i="1"/>
  <c r="H52" i="1"/>
  <c r="A53" i="1"/>
  <c r="K53" i="1" s="1"/>
  <c r="H53" i="1"/>
  <c r="F54" i="1"/>
  <c r="J57" i="1"/>
  <c r="I59" i="1"/>
  <c r="H61" i="1"/>
  <c r="F63" i="1"/>
  <c r="D65" i="1"/>
  <c r="C67" i="1"/>
  <c r="A69" i="1"/>
  <c r="K69" i="1" s="1"/>
  <c r="J72" i="1"/>
  <c r="I74" i="1"/>
  <c r="H76" i="1"/>
  <c r="F78" i="1"/>
  <c r="D80" i="1"/>
  <c r="C82" i="1"/>
  <c r="A84" i="1"/>
  <c r="J89" i="1"/>
  <c r="I91" i="1"/>
  <c r="H93" i="1"/>
  <c r="K54" i="1" l="1"/>
  <c r="M61" i="1"/>
  <c r="M33" i="1"/>
  <c r="K32" i="1"/>
  <c r="M93" i="1"/>
  <c r="M15" i="1"/>
  <c r="K2" i="1"/>
  <c r="M17" i="1"/>
  <c r="K16" i="1"/>
  <c r="M25" i="1"/>
  <c r="K24" i="1"/>
  <c r="K48" i="1"/>
  <c r="M39" i="1"/>
  <c r="M9" i="1"/>
  <c r="K8" i="1"/>
  <c r="M41" i="1"/>
  <c r="K40" i="1"/>
  <c r="M35" i="1"/>
  <c r="K34" i="1"/>
  <c r="M13" i="1"/>
  <c r="K12" i="1"/>
  <c r="M63" i="1"/>
  <c r="K62" i="1"/>
  <c r="M95" i="1"/>
  <c r="K94" i="1"/>
  <c r="M73" i="1"/>
  <c r="K72" i="1"/>
  <c r="K76" i="1"/>
  <c r="M77" i="1"/>
  <c r="M43" i="1"/>
  <c r="K42" i="1"/>
  <c r="M27" i="1"/>
  <c r="K26" i="1"/>
  <c r="M11" i="1"/>
  <c r="K10" i="1"/>
  <c r="M51" i="1"/>
  <c r="K50" i="1"/>
  <c r="M19" i="1"/>
  <c r="K18" i="1"/>
  <c r="K84" i="1"/>
  <c r="M85" i="1"/>
  <c r="M45" i="1"/>
  <c r="K44" i="1"/>
  <c r="M29" i="1"/>
  <c r="K28" i="1"/>
  <c r="K1" i="1"/>
  <c r="J1" i="1" s="1"/>
  <c r="I1" i="1"/>
  <c r="K68" i="1"/>
  <c r="M69" i="1"/>
  <c r="M79" i="1"/>
  <c r="K78" i="1"/>
  <c r="M57" i="1"/>
  <c r="K56" i="1"/>
  <c r="M89" i="1"/>
  <c r="K88" i="1"/>
  <c r="M67" i="1"/>
  <c r="K66" i="1"/>
  <c r="M83" i="1"/>
  <c r="K82" i="1"/>
  <c r="M53" i="1"/>
  <c r="K52" i="1"/>
  <c r="M37" i="1"/>
  <c r="K36" i="1"/>
  <c r="M21" i="1"/>
  <c r="K20" i="1"/>
  <c r="M5" i="1"/>
  <c r="K4" i="1"/>
  <c r="M71" i="1"/>
  <c r="K70" i="1"/>
  <c r="M87" i="1"/>
  <c r="K86" i="1"/>
  <c r="M65" i="1"/>
  <c r="K64" i="1"/>
  <c r="M81" i="1"/>
  <c r="K80" i="1"/>
  <c r="M59" i="1"/>
  <c r="K58" i="1"/>
  <c r="M75" i="1"/>
  <c r="K74" i="1"/>
  <c r="M91" i="1"/>
  <c r="K90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<sst xmlns="http://schemas.openxmlformats.org/spreadsheetml/2006/main" count="535" uniqueCount="314">
  <si>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</si>
  <si>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</si>
  <si>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</si>
  <si>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</si>
  <si>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</si>
  <si>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</si>
  <si>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</si>
  <si>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V4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</si>
  <si>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</si>
  <si>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</si>
  <si>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</si>
  <si>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</si>
  <si>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</si>
  <si>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</si>
  <si>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</si>
  <si>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</si>
  <si>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</si>
  <si>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</si>
  <si>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</si>
  <si>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</si>
  <si>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</si>
  <si>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</si>
  <si>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</si>
  <si>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</si>
  <si>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</si>
  <si>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</si>
  <si>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</si>
  <si>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</si>
  <si>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221900030</t>
  </si>
  <si>
    <t>30220002</t>
  </si>
  <si>
    <t xml:space="preserve">zálohová faktúra - návrh a výroba tapiet pre SZH </t>
  </si>
  <si>
    <t>47432098</t>
  </si>
  <si>
    <t xml:space="preserve">Bizzon studio s.r.o </t>
  </si>
  <si>
    <t>221900033</t>
  </si>
  <si>
    <t>30220003</t>
  </si>
  <si>
    <t xml:space="preserve">faktúra - príprava a ýroba textille wallu pre repre žien </t>
  </si>
  <si>
    <t>2221Z00004</t>
  </si>
  <si>
    <t>20220002</t>
  </si>
  <si>
    <t>faktúra - prípravné práce pre Venue Entertitment</t>
  </si>
  <si>
    <t>06597548</t>
  </si>
  <si>
    <t xml:space="preserve">Livebros s.r.o. </t>
  </si>
  <si>
    <t>2221Z00005</t>
  </si>
  <si>
    <t>20220004</t>
  </si>
  <si>
    <t>faktúra - kontent na zobrazovače počas ME2022 na ZŠ O. Nepelu</t>
  </si>
  <si>
    <t>04324412</t>
  </si>
  <si>
    <t xml:space="preserve">Go4Gold s.r.o. </t>
  </si>
  <si>
    <t>2221Z00006</t>
  </si>
  <si>
    <t>220125</t>
  </si>
  <si>
    <t>faktúra - spetná montáž mantinelov na ZŠ O. Nepelu v Bratislave</t>
  </si>
  <si>
    <t>25916165</t>
  </si>
  <si>
    <t>Hokej Sport CZ</t>
  </si>
  <si>
    <t>2221100046</t>
  </si>
  <si>
    <t>52022</t>
  </si>
  <si>
    <t>faktúra - zabezpečenie pomocných prác pre monitoring a diagnostiku hráčov počas ME2022</t>
  </si>
  <si>
    <t>46756035</t>
  </si>
  <si>
    <t>GomboStav s.r.o.</t>
  </si>
  <si>
    <t>2221100400</t>
  </si>
  <si>
    <t>92201045</t>
  </si>
  <si>
    <t>faktúra - výroba a potlač makety jeleňa, výroba PVC banera s potlačou</t>
  </si>
  <si>
    <t>44432291</t>
  </si>
  <si>
    <t>KPK Pirnt s.r.o .</t>
  </si>
  <si>
    <t>2221100063</t>
  </si>
  <si>
    <t>2022002</t>
  </si>
  <si>
    <t>faktúra - demontáž komentátorských stanovíšť a stolíkov</t>
  </si>
  <si>
    <t>45324697</t>
  </si>
  <si>
    <t>3Ex Event s.r.o .</t>
  </si>
  <si>
    <t>2221100066</t>
  </si>
  <si>
    <t>5220000001</t>
  </si>
  <si>
    <t>faktúra - upratovacie a dezinfekčné práce počas ME 2022 v hádzanej v Kočiciach</t>
  </si>
  <si>
    <t>31685455</t>
  </si>
  <si>
    <t xml:space="preserve">ČaSS spol s.r.o. </t>
  </si>
  <si>
    <t>2221100070</t>
  </si>
  <si>
    <t>82022</t>
  </si>
  <si>
    <t>faktúra - preklad z anglického jazyka do ruského jazyka počas tlačových konferencií na ME2022</t>
  </si>
  <si>
    <t>35565861</t>
  </si>
  <si>
    <t>Mgr. Slávka Pasteľáková, prekladateľ</t>
  </si>
  <si>
    <t>2221100074</t>
  </si>
  <si>
    <t>3</t>
  </si>
  <si>
    <t xml:space="preserve">faktúra - dodanieSlaboprúdová kabeláž pre ME 2022  v hádzanej </t>
  </si>
  <si>
    <t>478223232</t>
  </si>
  <si>
    <t>Ľuboš Doktor</t>
  </si>
  <si>
    <t>2221100075</t>
  </si>
  <si>
    <t>22200229</t>
  </si>
  <si>
    <t>faktúra - kabeláž na ZŠ O.Nepelu počas ME2022 v hádzanej</t>
  </si>
  <si>
    <t>31323731</t>
  </si>
  <si>
    <t>KRUGEL EXIM, spol. s r.o.</t>
  </si>
  <si>
    <t>2221100077</t>
  </si>
  <si>
    <t>20220005</t>
  </si>
  <si>
    <t>faktúra - tvorba a spracovanie fotografií - RD mužov počas ME 2022 v hádzanej v Košiciach</t>
  </si>
  <si>
    <t>46706062</t>
  </si>
  <si>
    <t xml:space="preserve">Success Story s.r.o </t>
  </si>
  <si>
    <t>2221100083</t>
  </si>
  <si>
    <t>2022005</t>
  </si>
  <si>
    <t>faktúra - služby a pomocné práce v medialonom centre počas M€2022</t>
  </si>
  <si>
    <t>47384948</t>
  </si>
  <si>
    <t>PB production, s.r.o.</t>
  </si>
  <si>
    <t>2221100089</t>
  </si>
  <si>
    <t>2022001</t>
  </si>
  <si>
    <t>faktúra - montáž a demontáž lešeniea v steel Aréne v Košiciach počas ME2022</t>
  </si>
  <si>
    <t>52852962</t>
  </si>
  <si>
    <t>STAVAB lešenie s. r. o.</t>
  </si>
  <si>
    <t>2221100080</t>
  </si>
  <si>
    <t>62022</t>
  </si>
  <si>
    <t>faktúra - zabezpečenie pomocných prác pre monitoring a diagnostiku hráčov počas ME2022 v hádzanej</t>
  </si>
  <si>
    <t>2221100091</t>
  </si>
  <si>
    <t>2022012</t>
  </si>
  <si>
    <t>faktúra - zabezpečenie - pranie pre reprezentačné družstvá v rámci ME 2022 v hádzanej</t>
  </si>
  <si>
    <t>54180201</t>
  </si>
  <si>
    <t xml:space="preserve">Washnito s.r.o </t>
  </si>
  <si>
    <t>2221100092</t>
  </si>
  <si>
    <t>2022011</t>
  </si>
  <si>
    <t>2221100096</t>
  </si>
  <si>
    <t>1037220012</t>
  </si>
  <si>
    <t xml:space="preserve">faktúra - konfiguračné práce a support pre ME 2022 v hádzanej mužov </t>
  </si>
  <si>
    <t>456002000</t>
  </si>
  <si>
    <t>PREMIUM Consulting, s. r. o.</t>
  </si>
  <si>
    <t>2221100099</t>
  </si>
  <si>
    <t>2220016249</t>
  </si>
  <si>
    <t>faktúra - snack - ovocie pre hráčov - účastníkov ME 2022 v hádzanej</t>
  </si>
  <si>
    <t>36472549</t>
  </si>
  <si>
    <t xml:space="preserve">Lunys s.r.o. </t>
  </si>
  <si>
    <t>2221100100</t>
  </si>
  <si>
    <t>2220016250</t>
  </si>
  <si>
    <t>2221100101</t>
  </si>
  <si>
    <t>2220016252</t>
  </si>
  <si>
    <t>2221100102</t>
  </si>
  <si>
    <t>2220016254</t>
  </si>
  <si>
    <t>2221100103</t>
  </si>
  <si>
    <t>2220016255</t>
  </si>
  <si>
    <t>2221100104</t>
  </si>
  <si>
    <t>2220016256</t>
  </si>
  <si>
    <t>2221100105</t>
  </si>
  <si>
    <t>2220016257</t>
  </si>
  <si>
    <t>2221100106</t>
  </si>
  <si>
    <t>2220016258</t>
  </si>
  <si>
    <t>2221100110</t>
  </si>
  <si>
    <t>2220016251</t>
  </si>
  <si>
    <t>2221100111</t>
  </si>
  <si>
    <t>2220016253</t>
  </si>
  <si>
    <t>2221100112</t>
  </si>
  <si>
    <t>2220016259</t>
  </si>
  <si>
    <t>2221100114</t>
  </si>
  <si>
    <t>10220021</t>
  </si>
  <si>
    <t>faktúra - prenájom mrazničky a dodanie  ľadu na ME2022 v hádzanej</t>
  </si>
  <si>
    <t>36653071</t>
  </si>
  <si>
    <t>ARTHUR MANAGEMENT, s.r.o.</t>
  </si>
  <si>
    <t>2021101343</t>
  </si>
  <si>
    <t>faktúra - dodanie a montáž komentátorských stanovíšť a stolíkov  na MS2022 v hádzanej</t>
  </si>
  <si>
    <t>3Ex Event s.r.o.</t>
  </si>
  <si>
    <t>2221100124</t>
  </si>
  <si>
    <t>10220001</t>
  </si>
  <si>
    <t>faktúra - dodanie - styrodurové  podsedáky do haly v Košiciach - ME2022 v hádzanej</t>
  </si>
  <si>
    <t>36213667</t>
  </si>
  <si>
    <t>CABO s.r.o.</t>
  </si>
  <si>
    <t>2221100118</t>
  </si>
  <si>
    <t>22003</t>
  </si>
  <si>
    <t xml:space="preserve">faktúra - realizácia dočasných stavieb na ME2022 v hádzanej mužov </t>
  </si>
  <si>
    <t>00682497</t>
  </si>
  <si>
    <t xml:space="preserve">MP spol s.r.o </t>
  </si>
  <si>
    <t>2221100132</t>
  </si>
  <si>
    <t>2022053</t>
  </si>
  <si>
    <t>faktúra - demonštračné stolové stopky, stojany na stoly - ME 2022 v hádzanej</t>
  </si>
  <si>
    <t>35829559</t>
  </si>
  <si>
    <t>Icon Design</t>
  </si>
  <si>
    <t>2221100133</t>
  </si>
  <si>
    <t>2022054</t>
  </si>
  <si>
    <t>faktúra - tlač fotiek dobrovoľníkov na ME2022</t>
  </si>
  <si>
    <t>2221100135</t>
  </si>
  <si>
    <t>220018</t>
  </si>
  <si>
    <t>faktúra - projekt organizácie dopravy, prenájom dopravných značiek - počas ME 2022 v hádzanej</t>
  </si>
  <si>
    <t>35693011</t>
  </si>
  <si>
    <t>Mobilita, s.r.o.</t>
  </si>
  <si>
    <t>2221100145</t>
  </si>
  <si>
    <t>2210000062</t>
  </si>
  <si>
    <t>faktúra - ubytovanie a prenájom kongresovej sály v termíne 10-18.1.2022 - ME 2022 v hádzanej</t>
  </si>
  <si>
    <t>31706631</t>
  </si>
  <si>
    <t>Interhouse Košice a.s.</t>
  </si>
  <si>
    <t>2221100143</t>
  </si>
  <si>
    <t>2210000063</t>
  </si>
  <si>
    <t>faktúra - ubytovanie a prenájom kongresovej sály v termíne 10-18.1.2022</t>
  </si>
  <si>
    <t>2221100148</t>
  </si>
  <si>
    <t>221000026</t>
  </si>
  <si>
    <t>faktúra - testovanie PCR na covid 19 hráčov počas ME 2022 v hádzanej</t>
  </si>
  <si>
    <t>35897619</t>
  </si>
  <si>
    <t xml:space="preserve">CYTOPHATOS spol s.r.o. </t>
  </si>
  <si>
    <t>2221100178</t>
  </si>
  <si>
    <t>faktúra - zabezpečenie dopingových kontrôl počas podujatia euro 2022 mužov</t>
  </si>
  <si>
    <t>50119231</t>
  </si>
  <si>
    <t>Antidopingová agentúra Slovenskej republiky</t>
  </si>
  <si>
    <t>2221100179</t>
  </si>
  <si>
    <t>120220018</t>
  </si>
  <si>
    <t>faktúra - pomocné manuálne práce pri inštalovaní podlahy a led panelov počas ME2022 v hádzanej</t>
  </si>
  <si>
    <t>43899561</t>
  </si>
  <si>
    <t>Študentský servis s.r.o.</t>
  </si>
  <si>
    <t>2221100185</t>
  </si>
  <si>
    <t>282022</t>
  </si>
  <si>
    <t>faktúra - upratovacie a dezinfekčné práce počas ME 2022 v hádzanej v Bratislave</t>
  </si>
  <si>
    <t>50009508</t>
  </si>
  <si>
    <t>PURITY of LIFE service s. r. o.</t>
  </si>
  <si>
    <t>2221100207</t>
  </si>
  <si>
    <t>2201014</t>
  </si>
  <si>
    <t>faktúra - prenájom - dodanie, montáž, demontáž platforiem na ME 2022 v hádzanej v Košiciach</t>
  </si>
  <si>
    <t>46209956</t>
  </si>
  <si>
    <t>HLINÍKOVÉ KONŠTRUKCIE, s. r. o.</t>
  </si>
  <si>
    <t>2221100210</t>
  </si>
  <si>
    <t>22022</t>
  </si>
  <si>
    <t>faktúra - kompletná realizácia komentátorských miest pre ME 2022 v hádzanej v Bratislave a v Košiciach</t>
  </si>
  <si>
    <t>35739878</t>
  </si>
  <si>
    <t xml:space="preserve">CEBBA spol s.r.o. </t>
  </si>
  <si>
    <t>2221100236</t>
  </si>
  <si>
    <t>220100025</t>
  </si>
  <si>
    <t>faktúra - vypracovanie požiarno evakuačného plánu, výkon technika požiarnej ochrany počas ME2022 v hádzanej</t>
  </si>
  <si>
    <t>45682232</t>
  </si>
  <si>
    <t xml:space="preserve">3J s.r.o. </t>
  </si>
  <si>
    <t>2221100107</t>
  </si>
  <si>
    <t>202200001</t>
  </si>
  <si>
    <t>faktúra - usporiadateľksá služby na ME2022 v hádzanej mužov</t>
  </si>
  <si>
    <t>35800259</t>
  </si>
  <si>
    <t>EAGLE SECURITY, a.s.</t>
  </si>
  <si>
    <t>2221100171</t>
  </si>
  <si>
    <t>202200002</t>
  </si>
  <si>
    <t>faktúra - zabezpečenie moderátorských služieb počas ME 2022 v hádzanej mužov v Bratislave</t>
  </si>
  <si>
    <t>52085163</t>
  </si>
  <si>
    <t>LUKI Production s.r.o.</t>
  </si>
  <si>
    <t>2221100256</t>
  </si>
  <si>
    <t>2200001</t>
  </si>
  <si>
    <t>faktúra - vyúčtovanie nákladov na rozhodcov a delegátov za obdobie január 2022</t>
  </si>
  <si>
    <t>31773800</t>
  </si>
  <si>
    <t>Asociácia rozhodcov SZH</t>
  </si>
  <si>
    <t>2221100044</t>
  </si>
  <si>
    <t>2210061762</t>
  </si>
  <si>
    <t>faktúra - vyúčtovanie zmluvy - čiernobiely a farebný výstup zo zariadenia</t>
  </si>
  <si>
    <t>31338551</t>
  </si>
  <si>
    <t>Konica Minolta</t>
  </si>
  <si>
    <t>32022</t>
  </si>
  <si>
    <t>faktúra - prenájom bytových priestorov za obdobie 3/2022</t>
  </si>
  <si>
    <t>Zuzana Borovská</t>
  </si>
  <si>
    <t>2221100308</t>
  </si>
  <si>
    <t>202200003</t>
  </si>
  <si>
    <t xml:space="preserve">faktúra - dotlač a implementácia loga šampionátu na autobusy </t>
  </si>
  <si>
    <t>44929498</t>
  </si>
  <si>
    <t xml:space="preserve">Print &amp; gift s.r.o. </t>
  </si>
  <si>
    <t>2221100270</t>
  </si>
  <si>
    <t>2240177</t>
  </si>
  <si>
    <t>faktúra -spotreba energii - ZŠ O.Nepelu počas ME 2022 v hádzanej v dňoch 8.1.-26.1.2022</t>
  </si>
  <si>
    <t>00179663</t>
  </si>
  <si>
    <t>Správa telovýchovných a rekreačných zariadení hlavného mesta Slovenskej republiky Bratislavy</t>
  </si>
  <si>
    <t>2221100034</t>
  </si>
  <si>
    <t>2240053</t>
  </si>
  <si>
    <t>faktúra -spotreba energii - ZŠ O.Nepelu počas ME 2022 v hádzanej v dňoch 8.1.-26.1.2023</t>
  </si>
  <si>
    <t>12022</t>
  </si>
  <si>
    <t>Zmluva o športovej reprezentácii - hráči RD mužov 3.1.-10.1.2022</t>
  </si>
  <si>
    <t xml:space="preserve">hráči RD mužov </t>
  </si>
  <si>
    <t>Zmluva člen realizačného tímu pri RD mužov     3.1.-10.1.2022</t>
  </si>
  <si>
    <t>členovia realizačného tímu RD mužov</t>
  </si>
  <si>
    <t>2221100399</t>
  </si>
  <si>
    <t>2022003</t>
  </si>
  <si>
    <t>faktúra - LAMP screening počas ME 2022 v hádzanej</t>
  </si>
  <si>
    <t>50111965</t>
  </si>
  <si>
    <t>MultiplexDX, s.r.o.</t>
  </si>
  <si>
    <t>2221100290</t>
  </si>
  <si>
    <t>2022004</t>
  </si>
  <si>
    <t xml:space="preserve">faktúra - zabezpečenie sťahovanie </t>
  </si>
  <si>
    <t>43519423</t>
  </si>
  <si>
    <t>Lucia Kovačiková Littmannová</t>
  </si>
  <si>
    <t>2221100343</t>
  </si>
  <si>
    <t>faktúra PR služby za mesiac 2/2022</t>
  </si>
  <si>
    <t>50815989</t>
  </si>
  <si>
    <t>Martin Simonides</t>
  </si>
  <si>
    <t>2221100289</t>
  </si>
  <si>
    <t>faktúra - adiministratívna činnosť za mesiac 2/2022</t>
  </si>
  <si>
    <t>221900034</t>
  </si>
  <si>
    <t>6706601572</t>
  </si>
  <si>
    <t xml:space="preserve">zálohová faktúra - stravné lístky ticket restaurant </t>
  </si>
  <si>
    <t>52005551</t>
  </si>
  <si>
    <t xml:space="preserve">Ticket Service s.r.o. </t>
  </si>
  <si>
    <t>202202</t>
  </si>
  <si>
    <t>mzdy 2/2022</t>
  </si>
  <si>
    <t>zamesnanci SZH</t>
  </si>
  <si>
    <t>1100022022</t>
  </si>
  <si>
    <t>DO2022-03-15</t>
  </si>
  <si>
    <t>42499500</t>
  </si>
  <si>
    <t>Daňový úrad</t>
  </si>
  <si>
    <t>1001993036</t>
  </si>
  <si>
    <t>30807484</t>
  </si>
  <si>
    <t>Sociálna poisťovňa</t>
  </si>
  <si>
    <t>3077477200</t>
  </si>
  <si>
    <t>35937874</t>
  </si>
  <si>
    <t>Všeobecná zdravotná poisťovňa</t>
  </si>
  <si>
    <t xml:space="preserve"> 35942436</t>
  </si>
  <si>
    <t>Dôvera zdravotná poisťovňa</t>
  </si>
  <si>
    <t>2221100260</t>
  </si>
  <si>
    <t>301220057</t>
  </si>
  <si>
    <t xml:space="preserve">faktúra - ubytovanie a strava počas ME2022 v hádzanej </t>
  </si>
  <si>
    <t>36361666</t>
  </si>
  <si>
    <t>TEHELNÉ POLE, a.s.</t>
  </si>
  <si>
    <t>2221100283</t>
  </si>
  <si>
    <t>20220006</t>
  </si>
  <si>
    <t>faktúra - komplexné služby - grafická príprava a obsluha video kocky počas ME2022 v hádzanej</t>
  </si>
  <si>
    <t>52413624</t>
  </si>
  <si>
    <t xml:space="preserve">B3Vision s.r.o. </t>
  </si>
  <si>
    <t>2221100320</t>
  </si>
  <si>
    <t>8301668750</t>
  </si>
  <si>
    <t>faktúra - telekomunikačné služby za obdobie február 2022</t>
  </si>
  <si>
    <t>35763469</t>
  </si>
  <si>
    <t>Slovak Telekom</t>
  </si>
  <si>
    <t>2221100150</t>
  </si>
  <si>
    <t>5020220044</t>
  </si>
  <si>
    <t>faktúra - karanténne ubytovanie a strava počas ME2022 v hádzanej</t>
  </si>
  <si>
    <t>46640134</t>
  </si>
  <si>
    <t>X-BIONIC® SPHERE a.s.</t>
  </si>
  <si>
    <t>2221100380</t>
  </si>
  <si>
    <t>2200002</t>
  </si>
  <si>
    <t>faktúra - vyúčtovanie nákladov na rozdhocov a delegátov za obdobie február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</si>
</sst>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19" fillId="4" borderId="0" xfId="0" applyNumberFormat="1" applyFont="1" applyFill="1" applyBorder="1" applyAlignment="1" applyProtection="1">
      <alignment vertical="top" wrapText="1"/>
      <protection locked="0"/>
    </xf>
    <xf numFmtId="164" fontId="19" fillId="4" borderId="0" xfId="0" applyNumberFormat="1" applyFont="1" applyFill="1" applyBorder="1" applyAlignment="1" applyProtection="1">
      <alignment vertical="top"/>
      <protection locked="0"/>
    </xf>
    <xf numFmtId="4" fontId="19" fillId="4" borderId="0" xfId="0" applyNumberFormat="1" applyFont="1" applyFill="1" applyBorder="1" applyAlignment="1" applyProtection="1">
      <alignment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299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6" noThreeD="1" sel="79" val="75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8</xdr:col>
          <xdr:colOff>466725</xdr:colOff>
          <xdr:row>102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huser\OneDrive%20-%20Slovak%20Handball%20Federation\2023\M&#352;VV&#352;\PU&#352;_2022_vy&#250;&#269;tovanie_pr&#237;prava\03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30787009</v>
          </cell>
        </row>
        <row r="10">
          <cell r="A10" t="str">
            <v>50897152</v>
          </cell>
        </row>
        <row r="11">
          <cell r="A11" t="str">
            <v>00631655</v>
          </cell>
        </row>
        <row r="12">
          <cell r="A12" t="str">
            <v>42161045</v>
          </cell>
        </row>
        <row r="13">
          <cell r="A13" t="str">
            <v>42019541</v>
          </cell>
        </row>
        <row r="14">
          <cell r="A14" t="str">
            <v>30810108</v>
          </cell>
        </row>
        <row r="15">
          <cell r="A15" t="str">
            <v>30842069</v>
          </cell>
        </row>
        <row r="16">
          <cell r="A16" t="str">
            <v>31749852</v>
          </cell>
        </row>
        <row r="17">
          <cell r="A17" t="str">
            <v>30844711</v>
          </cell>
        </row>
        <row r="18">
          <cell r="A18" t="str">
            <v>31940668</v>
          </cell>
        </row>
        <row r="19">
          <cell r="A19" t="str">
            <v>31824021</v>
          </cell>
        </row>
        <row r="20">
          <cell r="A20" t="str">
            <v>45009660</v>
          </cell>
        </row>
        <row r="21">
          <cell r="A21" t="str">
            <v>30811686</v>
          </cell>
        </row>
        <row r="22">
          <cell r="A22" t="str">
            <v>17325391</v>
          </cell>
        </row>
        <row r="23">
          <cell r="A23" t="str">
            <v>30814910</v>
          </cell>
        </row>
        <row r="24">
          <cell r="A24" t="str">
            <v>17316731</v>
          </cell>
        </row>
        <row r="25">
          <cell r="A25" t="str">
            <v>30841798</v>
          </cell>
        </row>
        <row r="26">
          <cell r="A26" t="str">
            <v>30844568</v>
          </cell>
        </row>
        <row r="27">
          <cell r="A27" t="str">
            <v>17315166</v>
          </cell>
        </row>
        <row r="28">
          <cell r="A28" t="str">
            <v>31744621</v>
          </cell>
        </row>
        <row r="29">
          <cell r="A29" t="str">
            <v>34056939</v>
          </cell>
        </row>
        <row r="30">
          <cell r="A30" t="str">
            <v>34003975</v>
          </cell>
        </row>
        <row r="31">
          <cell r="A31" t="str">
            <v>36064742</v>
          </cell>
        </row>
        <row r="32">
          <cell r="A32" t="str">
            <v>42361885</v>
          </cell>
        </row>
        <row r="33">
          <cell r="A33" t="str">
            <v>50284363</v>
          </cell>
        </row>
        <row r="34">
          <cell r="A34" t="str">
            <v>00688321</v>
          </cell>
        </row>
        <row r="35">
          <cell r="A35" t="str">
            <v>00603091</v>
          </cell>
        </row>
        <row r="36">
          <cell r="A36" t="str">
            <v>31787801</v>
          </cell>
        </row>
        <row r="37">
          <cell r="A37" t="str">
            <v>50434101</v>
          </cell>
        </row>
        <row r="38">
          <cell r="A38" t="str">
            <v>30853427</v>
          </cell>
        </row>
        <row r="39">
          <cell r="A39" t="str">
            <v>36075809</v>
          </cell>
        </row>
        <row r="40">
          <cell r="A40" t="str">
            <v>30813883</v>
          </cell>
        </row>
        <row r="41">
          <cell r="A41" t="str">
            <v>34057587</v>
          </cell>
        </row>
        <row r="42">
          <cell r="A42" t="str">
            <v>30806887</v>
          </cell>
        </row>
        <row r="43">
          <cell r="A43" t="str">
            <v>36068764</v>
          </cell>
        </row>
        <row r="44">
          <cell r="A44" t="str">
            <v>31813283</v>
          </cell>
        </row>
        <row r="45">
          <cell r="A45" t="str">
            <v>30851459</v>
          </cell>
        </row>
        <row r="46">
          <cell r="A46" t="str">
            <v>37998919</v>
          </cell>
        </row>
        <row r="47">
          <cell r="A47" t="str">
            <v>17316723</v>
          </cell>
        </row>
        <row r="48">
          <cell r="A48" t="str">
            <v>30807018</v>
          </cell>
        </row>
        <row r="49">
          <cell r="A49" t="str">
            <v>31745466</v>
          </cell>
        </row>
        <row r="50">
          <cell r="A50" t="str">
            <v>00688819</v>
          </cell>
        </row>
        <row r="51">
          <cell r="A51" t="str">
            <v>36063835</v>
          </cell>
        </row>
        <row r="52">
          <cell r="A52" t="str">
            <v>30845688</v>
          </cell>
        </row>
        <row r="53">
          <cell r="A53" t="str">
            <v>31753825</v>
          </cell>
        </row>
        <row r="54">
          <cell r="A54" t="str">
            <v>36128147</v>
          </cell>
        </row>
        <row r="55">
          <cell r="A55" t="str">
            <v>31770908</v>
          </cell>
        </row>
        <row r="56">
          <cell r="A56" t="str">
            <v>37841866</v>
          </cell>
        </row>
        <row r="57">
          <cell r="A57" t="str">
            <v>34009388</v>
          </cell>
        </row>
        <row r="58">
          <cell r="A58" t="str">
            <v>00687308</v>
          </cell>
        </row>
        <row r="59">
          <cell r="A59" t="str">
            <v>00586455</v>
          </cell>
        </row>
        <row r="60">
          <cell r="A60" t="str">
            <v>31771688</v>
          </cell>
        </row>
        <row r="61">
          <cell r="A61" t="str">
            <v>31805540</v>
          </cell>
        </row>
        <row r="62">
          <cell r="A62" t="str">
            <v>30793009</v>
          </cell>
        </row>
        <row r="63">
          <cell r="A63" t="str">
            <v>00677604</v>
          </cell>
        </row>
        <row r="64">
          <cell r="A64" t="str">
            <v>30811082</v>
          </cell>
        </row>
        <row r="65">
          <cell r="A65" t="str">
            <v>31745661</v>
          </cell>
        </row>
        <row r="66">
          <cell r="A66" t="str">
            <v>30688060</v>
          </cell>
        </row>
        <row r="67">
          <cell r="A67" t="str">
            <v>30806836</v>
          </cell>
        </row>
        <row r="68">
          <cell r="A68" t="str">
            <v>00603341</v>
          </cell>
        </row>
        <row r="69">
          <cell r="A69" t="str">
            <v>17310571</v>
          </cell>
        </row>
        <row r="70">
          <cell r="A70" t="str">
            <v>30806437</v>
          </cell>
        </row>
        <row r="71">
          <cell r="A71" t="str">
            <v>30811384</v>
          </cell>
        </row>
        <row r="72">
          <cell r="A72" t="str">
            <v>00688304</v>
          </cell>
        </row>
        <row r="73">
          <cell r="A73" t="str">
            <v>31791981</v>
          </cell>
        </row>
        <row r="74">
          <cell r="A74" t="str">
            <v>30811546</v>
          </cell>
        </row>
        <row r="75">
          <cell r="A75" t="str">
            <v>35656743</v>
          </cell>
        </row>
        <row r="76">
          <cell r="A76" t="str">
            <v>36067580</v>
          </cell>
        </row>
        <row r="77">
          <cell r="A77" t="str">
            <v>00684112</v>
          </cell>
        </row>
        <row r="78">
          <cell r="A78" t="str">
            <v>31806431</v>
          </cell>
        </row>
        <row r="79">
          <cell r="A79" t="str">
            <v>31795421</v>
          </cell>
        </row>
        <row r="80">
          <cell r="A80" t="str">
            <v>30774772</v>
          </cell>
        </row>
        <row r="81">
          <cell r="A81" t="str">
            <v>30793211</v>
          </cell>
        </row>
        <row r="82">
          <cell r="A82" t="str">
            <v>17308518</v>
          </cell>
        </row>
        <row r="83">
          <cell r="A83" t="str">
            <v>30811571</v>
          </cell>
        </row>
        <row r="84">
          <cell r="A84" t="str">
            <v>31119247</v>
          </cell>
        </row>
        <row r="85">
          <cell r="A85" t="str">
            <v>30845386</v>
          </cell>
        </row>
        <row r="86">
          <cell r="A86" t="str">
            <v>30865930</v>
          </cell>
        </row>
        <row r="87">
          <cell r="A87" t="str">
            <v>30788714</v>
          </cell>
        </row>
        <row r="88">
          <cell r="A88" t="str">
            <v>30806518</v>
          </cell>
        </row>
        <row r="89">
          <cell r="A89" t="str">
            <v>31751075</v>
          </cell>
        </row>
        <row r="90">
          <cell r="A90" t="str">
            <v>37818058</v>
          </cell>
        </row>
        <row r="91">
          <cell r="A91" t="str">
            <v>00896896</v>
          </cell>
        </row>
        <row r="92">
          <cell r="A92" t="str">
            <v>31871526</v>
          </cell>
        </row>
        <row r="93">
          <cell r="A93" t="str">
            <v>31989373</v>
          </cell>
        </row>
        <row r="94">
          <cell r="A94" t="str">
            <v>51118831</v>
          </cell>
        </row>
        <row r="95">
          <cell r="A95" t="str">
            <v>37938941</v>
          </cell>
        </row>
        <row r="96">
          <cell r="A96" t="str">
            <v>00684767</v>
          </cell>
        </row>
        <row r="97">
          <cell r="A97" t="str">
            <v>22665234</v>
          </cell>
        </row>
        <row r="98">
          <cell r="A98" t="str">
            <v>30793203</v>
          </cell>
        </row>
        <row r="99">
          <cell r="A99" t="str">
            <v>00681768</v>
          </cell>
        </row>
        <row r="100">
          <cell r="A100" t="str">
            <v>31796079</v>
          </cell>
        </row>
        <row r="101">
          <cell r="A101" t="str">
            <v>30811406</v>
          </cell>
        </row>
        <row r="102">
          <cell r="A102" t="str">
            <v>42184827</v>
          </cell>
        </row>
        <row r="103">
          <cell r="A103" t="str">
            <v>35538015</v>
          </cell>
        </row>
        <row r="104">
          <cell r="A104" t="str">
            <v>00585319</v>
          </cell>
        </row>
        <row r="105">
          <cell r="A105" t="str">
            <v>31945732</v>
          </cell>
        </row>
        <row r="106">
          <cell r="A106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00595209</v>
          </cell>
          <cell r="C54" t="str">
            <v>Medzinárodný maratón mieru</v>
          </cell>
          <cell r="E54">
            <v>0</v>
          </cell>
          <cell r="F54" t="str">
            <v>o</v>
          </cell>
          <cell r="G54" t="str">
            <v>026 03</v>
          </cell>
        </row>
        <row r="55">
          <cell r="A55" t="str">
            <v>30787009</v>
          </cell>
          <cell r="C55" t="str">
            <v>americký futbal - bežné transfery</v>
          </cell>
          <cell r="E55">
            <v>0</v>
          </cell>
          <cell r="F55" t="str">
            <v>a</v>
          </cell>
          <cell r="G55" t="str">
            <v>026 02</v>
          </cell>
        </row>
        <row r="56">
          <cell r="A56" t="str">
            <v>50897152</v>
          </cell>
          <cell r="C56" t="str">
            <v>Plnenie úloh verejného záujmu v športe - rozvoj športu</v>
          </cell>
          <cell r="E56">
            <v>0</v>
          </cell>
          <cell r="F56" t="str">
            <v>m</v>
          </cell>
          <cell r="G56" t="str">
            <v>026 03</v>
          </cell>
        </row>
        <row r="57">
          <cell r="A57" t="str">
            <v>00631655</v>
          </cell>
          <cell r="C57" t="str">
            <v>boccia - bežné transfery</v>
          </cell>
          <cell r="E57">
            <v>0</v>
          </cell>
          <cell r="F57" t="str">
            <v>a</v>
          </cell>
          <cell r="G57" t="str">
            <v>026 02</v>
          </cell>
        </row>
        <row r="58">
          <cell r="A58" t="str">
            <v>00631655</v>
          </cell>
          <cell r="C58" t="str">
            <v>boule lyonnaise - bežné transfery</v>
          </cell>
          <cell r="E58">
            <v>0</v>
          </cell>
          <cell r="F58" t="str">
            <v>a</v>
          </cell>
          <cell r="G58" t="str">
            <v>026 02</v>
          </cell>
        </row>
        <row r="59">
          <cell r="A59" t="str">
            <v>00631655</v>
          </cell>
          <cell r="C59" t="str">
            <v>Strehovská Magdaléna</v>
          </cell>
          <cell r="E59">
            <v>0</v>
          </cell>
          <cell r="F59" t="str">
            <v>d</v>
          </cell>
          <cell r="G59" t="str">
            <v>026 03</v>
          </cell>
        </row>
        <row r="60">
          <cell r="A60" t="str">
            <v>42161045</v>
          </cell>
          <cell r="C60" t="str">
            <v>rozvoj športov, ktoré nie sú uznanými podľa zákona č. 440/2015 Z. z.</v>
          </cell>
          <cell r="E60">
            <v>0</v>
          </cell>
          <cell r="F60" t="str">
            <v>m</v>
          </cell>
          <cell r="G60" t="str">
            <v>026 03</v>
          </cell>
        </row>
        <row r="61">
          <cell r="A61" t="str">
            <v>42019541</v>
          </cell>
          <cell r="C61" t="str">
            <v>wushu - bežné transfery</v>
          </cell>
          <cell r="E61">
            <v>0</v>
          </cell>
          <cell r="F61" t="str">
            <v>a</v>
          </cell>
          <cell r="G61" t="str">
            <v>026 02</v>
          </cell>
        </row>
        <row r="62">
          <cell r="A62" t="str">
            <v>30810108</v>
          </cell>
          <cell r="C62" t="str">
            <v>rozvoj športov, ktoré nie sú uznanými podľa zákona č. 440/2015 Z. z.</v>
          </cell>
          <cell r="E62">
            <v>0</v>
          </cell>
          <cell r="F62" t="str">
            <v>m</v>
          </cell>
          <cell r="G62" t="str">
            <v>026 03</v>
          </cell>
        </row>
        <row r="63">
          <cell r="A63" t="str">
            <v>30842069</v>
          </cell>
          <cell r="C63" t="str">
            <v>kulturistika a fitnes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30842069</v>
          </cell>
          <cell r="C64" t="str">
            <v>silové športy - bežné transfery</v>
          </cell>
          <cell r="E64">
            <v>0</v>
          </cell>
          <cell r="F64" t="str">
            <v>a</v>
          </cell>
          <cell r="G64" t="str">
            <v>026 02</v>
          </cell>
        </row>
        <row r="65">
          <cell r="A65" t="str">
            <v>30842069</v>
          </cell>
          <cell r="C65" t="str">
            <v>Holota Vladimír</v>
          </cell>
          <cell r="E65">
            <v>0</v>
          </cell>
          <cell r="F65" t="str">
            <v>d</v>
          </cell>
          <cell r="G65" t="str">
            <v>026 03</v>
          </cell>
        </row>
        <row r="66">
          <cell r="A66" t="str">
            <v>30842069</v>
          </cell>
          <cell r="C66" t="str">
            <v>Horná Ivana</v>
          </cell>
          <cell r="E66">
            <v>0</v>
          </cell>
          <cell r="F66" t="str">
            <v>d</v>
          </cell>
          <cell r="G66" t="str">
            <v>026 03</v>
          </cell>
        </row>
        <row r="67">
          <cell r="A67" t="str">
            <v>30842069</v>
          </cell>
          <cell r="C67" t="str">
            <v>Juricová Kristína</v>
          </cell>
          <cell r="E67">
            <v>0</v>
          </cell>
          <cell r="F67" t="str">
            <v>d</v>
          </cell>
          <cell r="G67" t="str">
            <v>026 03</v>
          </cell>
        </row>
        <row r="68">
          <cell r="A68" t="str">
            <v>30842069</v>
          </cell>
          <cell r="C68" t="str">
            <v>Kardošová Zuzana</v>
          </cell>
          <cell r="E68">
            <v>0</v>
          </cell>
          <cell r="F68" t="str">
            <v>d</v>
          </cell>
          <cell r="G68" t="str">
            <v>026 03</v>
          </cell>
        </row>
        <row r="69">
          <cell r="A69" t="str">
            <v>30842069</v>
          </cell>
          <cell r="C69" t="str">
            <v>Klimasová Katarína</v>
          </cell>
          <cell r="E69">
            <v>0</v>
          </cell>
          <cell r="F69" t="str">
            <v>d</v>
          </cell>
          <cell r="G69" t="str">
            <v>026 03</v>
          </cell>
        </row>
        <row r="70">
          <cell r="A70" t="str">
            <v>30842069</v>
          </cell>
          <cell r="C70" t="str">
            <v>Novodomská Nelli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Ondrušková Tatiana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Sagan Martin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Stachová Jana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Tatarka Peter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Tichá Aneta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31749852</v>
          </cell>
          <cell r="C76" t="str">
            <v>športy s lietajúcim diskom - bežné transfery</v>
          </cell>
          <cell r="E76">
            <v>0</v>
          </cell>
          <cell r="F76" t="str">
            <v>a</v>
          </cell>
          <cell r="G76" t="str">
            <v>026 02</v>
          </cell>
        </row>
        <row r="77">
          <cell r="A77" t="str">
            <v>31749852</v>
          </cell>
          <cell r="C77" t="str">
            <v>Boďová Katarína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30844711</v>
          </cell>
          <cell r="C78" t="str">
            <v>Plnenie úloh verejného záujmu v športe</v>
          </cell>
          <cell r="E78">
            <v>0</v>
          </cell>
          <cell r="F78" t="str">
            <v>m</v>
          </cell>
          <cell r="G78" t="str">
            <v>026 03</v>
          </cell>
        </row>
        <row r="79">
          <cell r="A79" t="str">
            <v>31940668</v>
          </cell>
          <cell r="C79" t="str">
            <v>korfbal - bežné transfery</v>
          </cell>
          <cell r="E79">
            <v>0</v>
          </cell>
          <cell r="F79" t="str">
            <v>a</v>
          </cell>
          <cell r="G79" t="str">
            <v>026 02</v>
          </cell>
        </row>
        <row r="80">
          <cell r="A80" t="str">
            <v>31824021</v>
          </cell>
          <cell r="C80" t="str">
            <v>automobilový šport - bežné transfery</v>
          </cell>
          <cell r="E80">
            <v>0</v>
          </cell>
          <cell r="F80" t="str">
            <v>a</v>
          </cell>
          <cell r="G80" t="str">
            <v>026 02</v>
          </cell>
        </row>
        <row r="81">
          <cell r="A81" t="str">
            <v>31824021</v>
          </cell>
          <cell r="C81" t="str">
            <v>automobilový šport - kapitálové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45009660</v>
          </cell>
          <cell r="C82" t="str">
            <v>rozvoj športov, ktoré nie sú uznanými podľa zákona č. 440/2015 Z. z.</v>
          </cell>
          <cell r="E82">
            <v>0</v>
          </cell>
          <cell r="F82" t="str">
            <v>m</v>
          </cell>
          <cell r="G82" t="str">
            <v>026 03</v>
          </cell>
        </row>
        <row r="83">
          <cell r="A83" t="str">
            <v>30811686</v>
          </cell>
          <cell r="C83" t="str">
            <v>pretláčanie rukou - bežné transfery</v>
          </cell>
          <cell r="E83">
            <v>0</v>
          </cell>
          <cell r="F83" t="str">
            <v>a</v>
          </cell>
          <cell r="G83" t="str">
            <v>026 02</v>
          </cell>
        </row>
        <row r="84">
          <cell r="A84" t="str">
            <v>17325391</v>
          </cell>
          <cell r="C84" t="str">
            <v>Majstrovstvá sveta ISF v cezpoľnom behu - Štrbské Pleso, 22. - 27.4.2022</v>
          </cell>
          <cell r="E84">
            <v>0</v>
          </cell>
          <cell r="F84" t="str">
            <v>m</v>
          </cell>
          <cell r="G84" t="str">
            <v>026 03</v>
          </cell>
        </row>
        <row r="85">
          <cell r="A85" t="str">
            <v>30814910</v>
          </cell>
          <cell r="C85" t="str">
            <v>taekwondo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30814910</v>
          </cell>
          <cell r="C86" t="str">
            <v>Briškárová Gabriela</v>
          </cell>
          <cell r="E86">
            <v>0</v>
          </cell>
          <cell r="F86" t="str">
            <v>d</v>
          </cell>
          <cell r="G86" t="str">
            <v>026 03</v>
          </cell>
        </row>
        <row r="87">
          <cell r="A87" t="str">
            <v>17316731</v>
          </cell>
          <cell r="C87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30841798</v>
          </cell>
          <cell r="C88" t="str">
            <v>činnosť Slovenskej asociácie zrakovo postihnutých športovcov</v>
          </cell>
          <cell r="E88">
            <v>0</v>
          </cell>
          <cell r="F88" t="str">
            <v>c</v>
          </cell>
          <cell r="G88" t="str">
            <v>026 03</v>
          </cell>
        </row>
        <row r="89">
          <cell r="A89" t="str">
            <v>30844568</v>
          </cell>
          <cell r="C89" t="str">
            <v>baseball - bežné transfery</v>
          </cell>
          <cell r="E89">
            <v>0</v>
          </cell>
          <cell r="F89" t="str">
            <v>a</v>
          </cell>
          <cell r="G89" t="str">
            <v>026 02</v>
          </cell>
        </row>
        <row r="90">
          <cell r="A90" t="str">
            <v>17315166</v>
          </cell>
          <cell r="C90" t="str">
            <v>basketbal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17315166</v>
          </cell>
          <cell r="C91" t="str">
            <v>Zabezpečenie finále školských športových súťaží (Piešťany 2022) v súťažiach kategórie "A" v basketbale stredných škôl</v>
          </cell>
          <cell r="E91">
            <v>0</v>
          </cell>
          <cell r="F91" t="str">
            <v>m</v>
          </cell>
          <cell r="G91" t="str">
            <v>026 03</v>
          </cell>
        </row>
        <row r="92">
          <cell r="A92" t="str">
            <v>17315166</v>
          </cell>
          <cell r="C92" t="str">
            <v>Zabezpečenie finále školských športových súťaží (Šamorín 2022) v súťažiach kategórie "A" v basketbale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31744621</v>
          </cell>
          <cell r="C93" t="str">
            <v>box - bežné transfery</v>
          </cell>
          <cell r="E93">
            <v>0</v>
          </cell>
          <cell r="F93" t="str">
            <v>a</v>
          </cell>
          <cell r="G93" t="str">
            <v>026 02</v>
          </cell>
        </row>
        <row r="94">
          <cell r="A94" t="str">
            <v>31744621</v>
          </cell>
          <cell r="C94" t="str">
            <v>Csemez Andrej</v>
          </cell>
          <cell r="E94">
            <v>0</v>
          </cell>
          <cell r="F94" t="str">
            <v>d</v>
          </cell>
          <cell r="G94" t="str">
            <v>026 03</v>
          </cell>
        </row>
        <row r="95">
          <cell r="A95" t="str">
            <v>31744621</v>
          </cell>
          <cell r="C95" t="str">
            <v>Fernéza Lukáš</v>
          </cell>
          <cell r="E95">
            <v>0</v>
          </cell>
          <cell r="F95" t="str">
            <v>d</v>
          </cell>
          <cell r="G95" t="str">
            <v>026 03</v>
          </cell>
        </row>
        <row r="96">
          <cell r="A96" t="str">
            <v>31744621</v>
          </cell>
          <cell r="C96" t="str">
            <v>Horváth Ladislav</v>
          </cell>
          <cell r="E96">
            <v>0</v>
          </cell>
          <cell r="F96" t="str">
            <v>d</v>
          </cell>
          <cell r="G96" t="str">
            <v>026 03</v>
          </cell>
        </row>
        <row r="97">
          <cell r="A97" t="str">
            <v>31744621</v>
          </cell>
          <cell r="C97" t="str">
            <v>Jedináková Miroslava</v>
          </cell>
          <cell r="E97">
            <v>0</v>
          </cell>
          <cell r="F97" t="str">
            <v>d</v>
          </cell>
          <cell r="G97" t="str">
            <v>026 03</v>
          </cell>
        </row>
        <row r="98">
          <cell r="A98" t="str">
            <v>31744621</v>
          </cell>
          <cell r="C98" t="str">
            <v>Michálek Dávid</v>
          </cell>
          <cell r="E98">
            <v>0</v>
          </cell>
          <cell r="F98" t="str">
            <v>d</v>
          </cell>
          <cell r="G98" t="str">
            <v>026 03</v>
          </cell>
        </row>
        <row r="99">
          <cell r="A99" t="str">
            <v>31744621</v>
          </cell>
          <cell r="C99" t="str">
            <v>Staněk Adolf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Strnisko Matúš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Takács Michal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Zupko Samuel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34056939</v>
          </cell>
          <cell r="C103" t="str">
            <v>rozvoj športov, ktoré nie sú uznanými podľa zákona č. 440/2015 Z. z.</v>
          </cell>
          <cell r="E103">
            <v>0</v>
          </cell>
          <cell r="F103" t="str">
            <v>m</v>
          </cell>
          <cell r="G103" t="str">
            <v>026 03</v>
          </cell>
        </row>
        <row r="104">
          <cell r="A104" t="str">
            <v>34003975</v>
          </cell>
          <cell r="C104" t="str">
            <v>rozvoj športov, ktoré nie sú uznanými podľa zákona č. 440/2015 Z. z.</v>
          </cell>
          <cell r="E104">
            <v>0</v>
          </cell>
          <cell r="F104" t="str">
            <v>m</v>
          </cell>
          <cell r="G104" t="str">
            <v>026 03</v>
          </cell>
        </row>
        <row r="105">
          <cell r="A105" t="str">
            <v>36064742</v>
          </cell>
          <cell r="C105" t="str">
            <v>pétanque - bežné transfery</v>
          </cell>
          <cell r="E105">
            <v>0</v>
          </cell>
          <cell r="F105" t="str">
            <v>a</v>
          </cell>
          <cell r="G105" t="str">
            <v>026 02</v>
          </cell>
        </row>
        <row r="106">
          <cell r="A106" t="str">
            <v>42361885</v>
          </cell>
          <cell r="C106" t="str">
            <v>rozvoj športov, ktoré nie sú uznanými podľa zákona č. 440/2015 Z. z.</v>
          </cell>
          <cell r="E106">
            <v>0</v>
          </cell>
          <cell r="F106" t="str">
            <v>m</v>
          </cell>
          <cell r="G106" t="str">
            <v>026 03</v>
          </cell>
        </row>
        <row r="107">
          <cell r="A107" t="str">
            <v>50284363</v>
          </cell>
          <cell r="C107" t="str">
            <v>golf - bežné transfery</v>
          </cell>
          <cell r="E107">
            <v>0</v>
          </cell>
          <cell r="F107" t="str">
            <v>a</v>
          </cell>
          <cell r="G107" t="str">
            <v>026 02</v>
          </cell>
        </row>
        <row r="108">
          <cell r="A108" t="str">
            <v>50284363</v>
          </cell>
          <cell r="C108" t="str">
            <v>Sabbatini Rory</v>
          </cell>
          <cell r="E108">
            <v>0</v>
          </cell>
          <cell r="F108" t="str">
            <v>d</v>
          </cell>
          <cell r="G108" t="str">
            <v>026 03</v>
          </cell>
        </row>
        <row r="109">
          <cell r="A109" t="str">
            <v>00688321</v>
          </cell>
          <cell r="C109" t="str">
            <v>gymnastika - bežné transfery</v>
          </cell>
          <cell r="E109">
            <v>0</v>
          </cell>
          <cell r="F109" t="str">
            <v>a</v>
          </cell>
          <cell r="G109" t="str">
            <v>026 02</v>
          </cell>
        </row>
        <row r="110">
          <cell r="A110" t="str">
            <v>00688321</v>
          </cell>
          <cell r="C110" t="str">
            <v>gymnastika - kapitálové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00688321</v>
          </cell>
          <cell r="C111" t="str">
            <v>Mokošová Barbora</v>
          </cell>
          <cell r="E111">
            <v>0</v>
          </cell>
          <cell r="F111" t="str">
            <v>d</v>
          </cell>
          <cell r="G111" t="str">
            <v>026 03</v>
          </cell>
        </row>
        <row r="112">
          <cell r="A112" t="str">
            <v>00603091</v>
          </cell>
          <cell r="C112" t="str">
            <v>rozvoj športov, ktoré nie sú uznanými podľa zákona č. 440/2015 Z. z.</v>
          </cell>
          <cell r="E112">
            <v>0</v>
          </cell>
          <cell r="F112" t="str">
            <v>m</v>
          </cell>
          <cell r="G112" t="str">
            <v>026 03</v>
          </cell>
        </row>
        <row r="113">
          <cell r="A113" t="str">
            <v>31787801</v>
          </cell>
          <cell r="C113" t="str">
            <v>jazdectvo - bežné transfery</v>
          </cell>
          <cell r="E113">
            <v>0</v>
          </cell>
          <cell r="F113" t="str">
            <v>a</v>
          </cell>
          <cell r="G113" t="str">
            <v>026 02</v>
          </cell>
        </row>
        <row r="114">
          <cell r="A114" t="str">
            <v>50434101</v>
          </cell>
          <cell r="C114" t="str">
            <v>kanoistika - bežné transfery</v>
          </cell>
          <cell r="E114">
            <v>0</v>
          </cell>
          <cell r="F114" t="str">
            <v>a</v>
          </cell>
          <cell r="G114" t="str">
            <v>026 02</v>
          </cell>
        </row>
        <row r="115">
          <cell r="A115" t="str">
            <v>50434101</v>
          </cell>
          <cell r="C115" t="str">
            <v>kanoistika - kapitálové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50434101</v>
          </cell>
          <cell r="C116" t="str">
            <v>Baláž Samuel</v>
          </cell>
          <cell r="E116">
            <v>0</v>
          </cell>
          <cell r="F116" t="str">
            <v>d</v>
          </cell>
          <cell r="G116" t="str">
            <v>026 03</v>
          </cell>
        </row>
        <row r="117">
          <cell r="A117" t="str">
            <v>50434101</v>
          </cell>
          <cell r="C117" t="str">
            <v>Beňuš Matej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50434101</v>
          </cell>
          <cell r="C118" t="str">
            <v>Botek Adam</v>
          </cell>
          <cell r="E118">
            <v>0</v>
          </cell>
          <cell r="F118" t="str">
            <v>d</v>
          </cell>
          <cell r="G118" t="str">
            <v>026 03</v>
          </cell>
        </row>
        <row r="119">
          <cell r="A119" t="str">
            <v>50434101</v>
          </cell>
          <cell r="C119" t="str">
            <v>Čulenová Dagmar</v>
          </cell>
          <cell r="E119">
            <v>0</v>
          </cell>
          <cell r="F119" t="str">
            <v>d</v>
          </cell>
          <cell r="G119" t="str">
            <v>026 03</v>
          </cell>
        </row>
        <row r="120">
          <cell r="A120" t="str">
            <v>50434101</v>
          </cell>
          <cell r="C120" t="str">
            <v>Današ Matej</v>
          </cell>
          <cell r="E120">
            <v>0</v>
          </cell>
          <cell r="F120" t="str">
            <v>d</v>
          </cell>
          <cell r="G120" t="str">
            <v>026 03</v>
          </cell>
        </row>
        <row r="121">
          <cell r="A121" t="str">
            <v>50434101</v>
          </cell>
          <cell r="C121" t="str">
            <v>Dieška Juraj</v>
          </cell>
          <cell r="E121">
            <v>0</v>
          </cell>
          <cell r="F121" t="str">
            <v>d</v>
          </cell>
          <cell r="G121" t="str">
            <v>026 03</v>
          </cell>
        </row>
        <row r="122">
          <cell r="A122" t="str">
            <v>50434101</v>
          </cell>
          <cell r="C122" t="str">
            <v>Dorner Milan</v>
          </cell>
          <cell r="E122">
            <v>0</v>
          </cell>
          <cell r="F122" t="str">
            <v>d</v>
          </cell>
          <cell r="G122" t="str">
            <v>026 03</v>
          </cell>
        </row>
        <row r="123">
          <cell r="A123" t="str">
            <v>50434101</v>
          </cell>
          <cell r="C123" t="str">
            <v>Ďurecová Kristína</v>
          </cell>
          <cell r="E123">
            <v>0</v>
          </cell>
          <cell r="F123" t="str">
            <v>d</v>
          </cell>
          <cell r="G123" t="str">
            <v>026 03</v>
          </cell>
        </row>
        <row r="124">
          <cell r="A124" t="str">
            <v>50434101</v>
          </cell>
          <cell r="C124" t="str">
            <v>Fekete Dávid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Gacsal Ákos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Gelle Peter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Gonšenica Adam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Grigar Jakub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Holka Tomáš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Hvojník Martin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Chlebová Ivana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Ivanecký Jaromír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Jakubík Gábor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Jakubisová Romana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Jedinák Matúš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Kizek Peter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Kmeťová Ivana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Krajčí Samuel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Libai Zolt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Luknárová Emanuela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Maceková Simona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Macúš Ľudovít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Maria Gamsjager Lisa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Martikán Michal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Mintálová Eliška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Mirgorodský Marko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Myšák Denis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Nemček Martin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Németh Richard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Paňková Zuzana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Pecsuková Katarína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Petrušová Mariana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Rusnák Matej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Rybanský Daniel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Sidová Bianka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Slafkovský Alexander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Stanko Filip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Stanovská Soňa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Stolárik Peter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Strýček Eduard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Škáchová Monika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Ujvári Marko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Vargha Boris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Viktor Podhradský Samuel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Vlček Erik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Zalka Csaba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Zrutta Michal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Majstrovstvá Európy vo vodnom slalome a šprinte</v>
          </cell>
          <cell r="E168">
            <v>0</v>
          </cell>
          <cell r="F168" t="str">
            <v>o</v>
          </cell>
          <cell r="G168" t="str">
            <v>026 03</v>
          </cell>
        </row>
        <row r="169">
          <cell r="A169" t="str">
            <v>30853427</v>
          </cell>
          <cell r="C169" t="str">
            <v>lakros - bežné transfery</v>
          </cell>
          <cell r="E169">
            <v>0</v>
          </cell>
          <cell r="F169" t="str">
            <v>a</v>
          </cell>
          <cell r="G169" t="str">
            <v>026 02</v>
          </cell>
        </row>
        <row r="170">
          <cell r="A170" t="str">
            <v>36075809</v>
          </cell>
          <cell r="C170" t="str">
            <v>rozvoj športov, ktoré nie sú uznanými podľa zákona č. 440/2015 Z. z.</v>
          </cell>
          <cell r="E170">
            <v>0</v>
          </cell>
          <cell r="F170" t="str">
            <v>m</v>
          </cell>
          <cell r="G170" t="str">
            <v>026 03</v>
          </cell>
        </row>
        <row r="171">
          <cell r="A171" t="str">
            <v>30813883</v>
          </cell>
          <cell r="C171" t="str">
            <v>motocyklový šport - bežné transfery</v>
          </cell>
          <cell r="E171">
            <v>0</v>
          </cell>
          <cell r="F171" t="str">
            <v>a</v>
          </cell>
          <cell r="G171" t="str">
            <v>026 02</v>
          </cell>
        </row>
        <row r="172">
          <cell r="A172" t="str">
            <v>30813883</v>
          </cell>
          <cell r="C172" t="str">
            <v>Svitko Štefan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30813883</v>
          </cell>
          <cell r="C173" t="str">
            <v>Vaculík Martin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34057587</v>
          </cell>
          <cell r="C174" t="str">
            <v>thajský box - bežné transfery</v>
          </cell>
          <cell r="E174">
            <v>0</v>
          </cell>
          <cell r="F174" t="str">
            <v>a</v>
          </cell>
          <cell r="G174" t="str">
            <v>026 02</v>
          </cell>
        </row>
        <row r="175">
          <cell r="A175" t="str">
            <v>30806887</v>
          </cell>
          <cell r="C175" t="str">
            <v>rozvoj športov, ktoré nie sú uznanými podľa zákona č. 440/2015 Z. z.</v>
          </cell>
          <cell r="E175">
            <v>0</v>
          </cell>
          <cell r="F175" t="str">
            <v>m</v>
          </cell>
          <cell r="G175" t="str">
            <v>026 03</v>
          </cell>
        </row>
        <row r="176">
          <cell r="A176" t="str">
            <v>36068764</v>
          </cell>
          <cell r="C176" t="str">
            <v>plavecké športy - bežné transfery</v>
          </cell>
          <cell r="E176">
            <v>0</v>
          </cell>
          <cell r="F176" t="str">
            <v>a</v>
          </cell>
          <cell r="G176" t="str">
            <v>026 02</v>
          </cell>
        </row>
        <row r="177">
          <cell r="A177" t="str">
            <v>36068764</v>
          </cell>
          <cell r="C177" t="str">
            <v>plavecké športy - kapitálové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36068764</v>
          </cell>
          <cell r="C178" t="str">
            <v>Dikács Bence</v>
          </cell>
          <cell r="E178">
            <v>0</v>
          </cell>
          <cell r="F178" t="str">
            <v>d</v>
          </cell>
          <cell r="G178" t="str">
            <v>026 03</v>
          </cell>
        </row>
        <row r="179">
          <cell r="A179" t="str">
            <v>36068764</v>
          </cell>
          <cell r="C179" t="str">
            <v>Diky Chiara</v>
          </cell>
          <cell r="E179">
            <v>0</v>
          </cell>
          <cell r="F179" t="str">
            <v>d</v>
          </cell>
          <cell r="G179" t="str">
            <v>026 03</v>
          </cell>
        </row>
        <row r="180">
          <cell r="A180" t="str">
            <v>36068764</v>
          </cell>
          <cell r="C180" t="str">
            <v>štafeta - plávanie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36068764</v>
          </cell>
          <cell r="C181" t="str">
            <v>Trníková Nikoleta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36068764</v>
          </cell>
          <cell r="C182" t="str">
            <v>Zabezpečenie finále školských športových súťaží (Šamorín 2022) v súťažiach kategórie "A" v plávaní a vodnom póle</v>
          </cell>
          <cell r="E182">
            <v>0</v>
          </cell>
          <cell r="F182" t="str">
            <v>m</v>
          </cell>
          <cell r="G182" t="str">
            <v>026 03</v>
          </cell>
        </row>
        <row r="183">
          <cell r="A183" t="str">
            <v>30851459</v>
          </cell>
          <cell r="C183" t="str">
            <v>rugby - bežné transfery</v>
          </cell>
          <cell r="E183">
            <v>0</v>
          </cell>
          <cell r="F183" t="str">
            <v>a</v>
          </cell>
          <cell r="G183" t="str">
            <v>026 02</v>
          </cell>
        </row>
        <row r="184">
          <cell r="A184" t="str">
            <v>37998919</v>
          </cell>
          <cell r="C184" t="str">
            <v>skialpinizmus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37998919</v>
          </cell>
          <cell r="C185" t="str">
            <v>Jagerčíková Marianna</v>
          </cell>
          <cell r="E185">
            <v>0</v>
          </cell>
          <cell r="F185" t="str">
            <v>d</v>
          </cell>
          <cell r="G185" t="str">
            <v>026 03</v>
          </cell>
        </row>
        <row r="186">
          <cell r="A186" t="str">
            <v>17316723</v>
          </cell>
          <cell r="C186" t="str">
            <v>softbal - bežné transfery</v>
          </cell>
          <cell r="E186">
            <v>0</v>
          </cell>
          <cell r="F186" t="str">
            <v>a</v>
          </cell>
          <cell r="G186" t="str">
            <v>026 02</v>
          </cell>
        </row>
        <row r="187">
          <cell r="A187" t="str">
            <v>30807018</v>
          </cell>
          <cell r="C187" t="str">
            <v>squash - bežné transfery</v>
          </cell>
          <cell r="E187">
            <v>0</v>
          </cell>
          <cell r="F187" t="str">
            <v>a</v>
          </cell>
          <cell r="G187" t="str">
            <v>026 02</v>
          </cell>
        </row>
        <row r="188">
          <cell r="A188" t="str">
            <v>31745466</v>
          </cell>
          <cell r="C188" t="str">
            <v>triatlon - bežné transfery</v>
          </cell>
          <cell r="E188">
            <v>0</v>
          </cell>
          <cell r="F188" t="str">
            <v>a</v>
          </cell>
          <cell r="G188" t="str">
            <v>026 02</v>
          </cell>
        </row>
        <row r="189">
          <cell r="A189" t="str">
            <v>31745466</v>
          </cell>
          <cell r="C189" t="str">
            <v>triatlon - kapitálové transfery</v>
          </cell>
          <cell r="E189">
            <v>0</v>
          </cell>
          <cell r="F189" t="str">
            <v>a</v>
          </cell>
          <cell r="G189" t="str">
            <v>026 02</v>
          </cell>
        </row>
        <row r="190">
          <cell r="A190" t="str">
            <v>31745466</v>
          </cell>
          <cell r="C190" t="str">
            <v>štafeta - triatlon</v>
          </cell>
          <cell r="E190">
            <v>0</v>
          </cell>
          <cell r="F190" t="str">
            <v>d</v>
          </cell>
          <cell r="G190" t="str">
            <v>026 03</v>
          </cell>
        </row>
        <row r="191">
          <cell r="A191" t="str">
            <v>31745466</v>
          </cell>
          <cell r="C191" t="str">
            <v>Vráblová Margaréta</v>
          </cell>
          <cell r="E191">
            <v>0</v>
          </cell>
          <cell r="F191" t="str">
            <v>d</v>
          </cell>
          <cell r="G191" t="str">
            <v>026 03</v>
          </cell>
        </row>
        <row r="192">
          <cell r="A192" t="str">
            <v>00688819</v>
          </cell>
          <cell r="C192" t="str">
            <v>volejbal - bežné transfery</v>
          </cell>
          <cell r="E192">
            <v>0</v>
          </cell>
          <cell r="F192" t="str">
            <v>a</v>
          </cell>
          <cell r="G192" t="str">
            <v>026 02</v>
          </cell>
        </row>
        <row r="193">
          <cell r="A193" t="str">
            <v>00688819</v>
          </cell>
          <cell r="C193" t="str">
            <v>Zabezpečenie finále školských športových súťaží (Šamorín 2022) v súťažiach kategórie "A" vo volejbale</v>
          </cell>
          <cell r="E193">
            <v>0</v>
          </cell>
          <cell r="F193" t="str">
            <v>m</v>
          </cell>
          <cell r="G193" t="str">
            <v>026 03</v>
          </cell>
        </row>
        <row r="194">
          <cell r="A194" t="str">
            <v>00688819</v>
          </cell>
          <cell r="C194" t="str">
            <v>Zabezpečenie finále školských športových súťaží (Šamorín 2022) v súťažiach kategórie "A" vo vybíjanej</v>
          </cell>
          <cell r="E194">
            <v>0</v>
          </cell>
          <cell r="F194" t="str">
            <v>m</v>
          </cell>
          <cell r="G194" t="str">
            <v>026 03</v>
          </cell>
        </row>
        <row r="195">
          <cell r="A195" t="str">
            <v>36063835</v>
          </cell>
          <cell r="C195" t="str">
            <v>atletika - bežné transfery</v>
          </cell>
          <cell r="E195">
            <v>0</v>
          </cell>
          <cell r="F195" t="str">
            <v>a</v>
          </cell>
          <cell r="G195" t="str">
            <v>026 02</v>
          </cell>
        </row>
        <row r="196">
          <cell r="A196" t="str">
            <v>36063835</v>
          </cell>
          <cell r="C196" t="str">
            <v>Baluch Matej</v>
          </cell>
          <cell r="E196">
            <v>0</v>
          </cell>
          <cell r="F196" t="str">
            <v>d</v>
          </cell>
          <cell r="G196" t="str">
            <v>026 03</v>
          </cell>
        </row>
        <row r="197">
          <cell r="A197" t="str">
            <v>36063835</v>
          </cell>
          <cell r="C197" t="str">
            <v>Forster Viktória</v>
          </cell>
          <cell r="E197">
            <v>0</v>
          </cell>
          <cell r="F197" t="str">
            <v>d</v>
          </cell>
          <cell r="G197" t="str">
            <v>026 03</v>
          </cell>
        </row>
        <row r="198">
          <cell r="A198" t="str">
            <v>36063835</v>
          </cell>
          <cell r="C198" t="str">
            <v>Gajanová Gabriela</v>
          </cell>
          <cell r="E198">
            <v>0</v>
          </cell>
          <cell r="F198" t="str">
            <v>d</v>
          </cell>
          <cell r="G198" t="str">
            <v>026 03</v>
          </cell>
        </row>
        <row r="199">
          <cell r="A199" t="str">
            <v>36063835</v>
          </cell>
          <cell r="C199" t="str">
            <v>Hrašnová Martina</v>
          </cell>
          <cell r="E199">
            <v>0</v>
          </cell>
          <cell r="F199" t="str">
            <v>d</v>
          </cell>
          <cell r="G199" t="str">
            <v>026 03</v>
          </cell>
        </row>
        <row r="200">
          <cell r="A200" t="str">
            <v>36063835</v>
          </cell>
          <cell r="C200" t="str">
            <v>Úradník Miroslav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36063835</v>
          </cell>
          <cell r="C201" t="str">
            <v>Volko Ján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36063835</v>
          </cell>
          <cell r="C202" t="str">
            <v>Zapletalová Emma</v>
          </cell>
          <cell r="E202">
            <v>0</v>
          </cell>
          <cell r="F202" t="str">
            <v>d</v>
          </cell>
          <cell r="G202" t="str">
            <v>026 03</v>
          </cell>
        </row>
        <row r="203">
          <cell r="A203" t="str">
            <v>36063835</v>
          </cell>
          <cell r="C203" t="str">
            <v>Zabepečenie školských športových súťaží 2022 v ostatných súťažiach kategórie "A" v atletike (MS v cezpoľnom behu)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36063835</v>
          </cell>
          <cell r="C204" t="str">
            <v>Zabezpečenie finále školských športových súťaží (Šamorín 2022) v súťažiach kategórie "A" v atletike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Atletický míting P-T-S</v>
          </cell>
          <cell r="E205">
            <v>0</v>
          </cell>
          <cell r="F205" t="str">
            <v>o</v>
          </cell>
          <cell r="G205" t="str">
            <v>026 03</v>
          </cell>
        </row>
        <row r="206">
          <cell r="A206" t="str">
            <v>31753825</v>
          </cell>
          <cell r="C206" t="str">
            <v>biliard - bežné transfery</v>
          </cell>
          <cell r="E206">
            <v>0</v>
          </cell>
          <cell r="F206" t="str">
            <v>a</v>
          </cell>
          <cell r="G206" t="str">
            <v>026 02</v>
          </cell>
        </row>
        <row r="207">
          <cell r="A207" t="str">
            <v>36128147</v>
          </cell>
          <cell r="C207" t="str">
            <v>bowling - bežné transfery</v>
          </cell>
          <cell r="E207">
            <v>0</v>
          </cell>
          <cell r="F207" t="str">
            <v>a</v>
          </cell>
          <cell r="G207" t="str">
            <v>026 02</v>
          </cell>
        </row>
        <row r="208">
          <cell r="A208" t="str">
            <v>36128147</v>
          </cell>
          <cell r="C208" t="str">
            <v>bowling - kapitálové transfery</v>
          </cell>
          <cell r="E208">
            <v>0</v>
          </cell>
          <cell r="F208" t="str">
            <v>a</v>
          </cell>
          <cell r="G208" t="str">
            <v>026 02</v>
          </cell>
        </row>
        <row r="209">
          <cell r="A209" t="str">
            <v>31770908</v>
          </cell>
          <cell r="C209" t="str">
            <v>bridž - bežné transfery</v>
          </cell>
          <cell r="E209">
            <v>0</v>
          </cell>
          <cell r="F209" t="str">
            <v>a</v>
          </cell>
          <cell r="G209" t="str">
            <v>026 02</v>
          </cell>
        </row>
        <row r="210">
          <cell r="A210" t="str">
            <v>31770908</v>
          </cell>
          <cell r="C210" t="str">
            <v>bridž - kapitálové transfery</v>
          </cell>
          <cell r="E210">
            <v>0</v>
          </cell>
          <cell r="F210" t="str">
            <v>a</v>
          </cell>
          <cell r="G210" t="str">
            <v>026 02</v>
          </cell>
        </row>
        <row r="211">
          <cell r="A211" t="str">
            <v>37841866</v>
          </cell>
          <cell r="C211" t="str">
            <v>curling - bežné transfery</v>
          </cell>
          <cell r="E211">
            <v>0</v>
          </cell>
          <cell r="F211" t="str">
            <v>a</v>
          </cell>
          <cell r="G211" t="str">
            <v>026 02</v>
          </cell>
        </row>
        <row r="212">
          <cell r="A212" t="str">
            <v>34009388</v>
          </cell>
          <cell r="C212" t="str">
            <v>značenie cykloturistických trás</v>
          </cell>
          <cell r="E212">
            <v>0</v>
          </cell>
          <cell r="F212" t="str">
            <v>m</v>
          </cell>
          <cell r="G212" t="str">
            <v>026 03</v>
          </cell>
        </row>
        <row r="213">
          <cell r="A213" t="str">
            <v>00687308</v>
          </cell>
          <cell r="C213" t="str">
            <v>futbal - bežné transfery</v>
          </cell>
          <cell r="E213">
            <v>0</v>
          </cell>
          <cell r="F213" t="str">
            <v>a</v>
          </cell>
          <cell r="G213" t="str">
            <v>026 02</v>
          </cell>
        </row>
        <row r="214">
          <cell r="A214" t="str">
            <v>00687308</v>
          </cell>
          <cell r="C214" t="str">
            <v>futbal - kapitálové transfery</v>
          </cell>
          <cell r="E214">
            <v>0</v>
          </cell>
          <cell r="F214" t="str">
            <v>a</v>
          </cell>
          <cell r="G214" t="str">
            <v>026 02</v>
          </cell>
        </row>
        <row r="215">
          <cell r="A215" t="str">
            <v>00687308</v>
          </cell>
          <cell r="C215" t="str">
            <v>Zabepečenie školských športových súťaží 2022 v ostatných súťažiach kategórie "A" vo futbale (McDonald’s Cup)</v>
          </cell>
          <cell r="E215">
            <v>0</v>
          </cell>
          <cell r="F215" t="str">
            <v>m</v>
          </cell>
          <cell r="G215" t="str">
            <v>026 03</v>
          </cell>
        </row>
        <row r="216">
          <cell r="A216" t="str">
            <v>00687308</v>
          </cell>
          <cell r="C216" t="str">
            <v>Zabezpečenie finále školských športových súťaží (Šamorín 2022) v súťažiach kategórie "A" vo futbale</v>
          </cell>
          <cell r="E216">
            <v>0</v>
          </cell>
          <cell r="F216" t="str">
            <v>m</v>
          </cell>
          <cell r="G216" t="str">
            <v>026 03</v>
          </cell>
        </row>
        <row r="217">
          <cell r="A217" t="str">
            <v>00687308</v>
          </cell>
          <cell r="C217" t="str">
            <v>Majstrovstvá Európy do 19 rokov vo futbale</v>
          </cell>
          <cell r="E217">
            <v>0</v>
          </cell>
          <cell r="F217" t="str">
            <v>o</v>
          </cell>
          <cell r="G217" t="str">
            <v>026 03</v>
          </cell>
        </row>
        <row r="218">
          <cell r="A218" t="str">
            <v>00586455</v>
          </cell>
          <cell r="C218" t="str">
            <v>horolezectvo - bežné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00586455</v>
          </cell>
          <cell r="C219" t="str">
            <v>športové lezenie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00586455</v>
          </cell>
          <cell r="C220" t="str">
            <v>Buršíková Martina</v>
          </cell>
          <cell r="E220">
            <v>0</v>
          </cell>
          <cell r="F220" t="str">
            <v>d</v>
          </cell>
          <cell r="G220" t="str">
            <v>026 03</v>
          </cell>
        </row>
        <row r="221">
          <cell r="A221" t="str">
            <v>00586455</v>
          </cell>
          <cell r="C221" t="str">
            <v>Kuric Peter</v>
          </cell>
          <cell r="E221">
            <v>0</v>
          </cell>
          <cell r="F221" t="str">
            <v>d</v>
          </cell>
          <cell r="G221" t="str">
            <v>026 03</v>
          </cell>
        </row>
        <row r="222">
          <cell r="A222" t="str">
            <v>00586455</v>
          </cell>
          <cell r="C222" t="str">
            <v>Michalková Vanda</v>
          </cell>
          <cell r="E222">
            <v>0</v>
          </cell>
          <cell r="F222" t="str">
            <v>d</v>
          </cell>
          <cell r="G222" t="str">
            <v>026 03</v>
          </cell>
        </row>
        <row r="223">
          <cell r="A223" t="str">
            <v>31771688</v>
          </cell>
          <cell r="C223" t="str">
            <v>rozvoj športov, ktoré nie sú uznanými podľa zákona č. 440/2015 Z. z.</v>
          </cell>
          <cell r="E223">
            <v>0</v>
          </cell>
          <cell r="F223" t="str">
            <v>m</v>
          </cell>
          <cell r="G223" t="str">
            <v>026 03</v>
          </cell>
        </row>
        <row r="224">
          <cell r="A224" t="str">
            <v>31805540</v>
          </cell>
          <cell r="C224" t="str">
            <v>krasokorčuľovanie - bežné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30793009</v>
          </cell>
          <cell r="C225" t="str">
            <v>lukostreľba - bežné transfery</v>
          </cell>
          <cell r="E225">
            <v>0</v>
          </cell>
          <cell r="F225" t="str">
            <v>a</v>
          </cell>
          <cell r="G225" t="str">
            <v>026 02</v>
          </cell>
        </row>
        <row r="226">
          <cell r="A226" t="str">
            <v>30793009</v>
          </cell>
          <cell r="C226" t="str">
            <v>Baránková Denisa</v>
          </cell>
          <cell r="E226">
            <v>0</v>
          </cell>
          <cell r="F226" t="str">
            <v>d</v>
          </cell>
          <cell r="G226" t="str">
            <v>026 03</v>
          </cell>
        </row>
        <row r="227">
          <cell r="A227" t="str">
            <v>30793009</v>
          </cell>
          <cell r="C227" t="str">
            <v>Bošanský Jozef</v>
          </cell>
          <cell r="E227">
            <v>0</v>
          </cell>
          <cell r="F227" t="str">
            <v>d</v>
          </cell>
          <cell r="G227" t="str">
            <v>026 03</v>
          </cell>
        </row>
        <row r="228">
          <cell r="A228" t="str">
            <v>30793009</v>
          </cell>
          <cell r="C228" t="str">
            <v>dvojica - terčová lukostreľba mix</v>
          </cell>
          <cell r="E228">
            <v>0</v>
          </cell>
          <cell r="F228" t="str">
            <v>d</v>
          </cell>
          <cell r="G228" t="str">
            <v>026 03</v>
          </cell>
        </row>
        <row r="229">
          <cell r="A229" t="str">
            <v>30793009</v>
          </cell>
          <cell r="C229" t="str">
            <v>Hurban Vladimír ml.</v>
          </cell>
          <cell r="E229">
            <v>0</v>
          </cell>
          <cell r="F229" t="str">
            <v>d</v>
          </cell>
          <cell r="G229" t="str">
            <v>026 03</v>
          </cell>
        </row>
        <row r="230">
          <cell r="A230" t="str">
            <v>00677604</v>
          </cell>
          <cell r="C230" t="str">
            <v>letecké športy - bežné transfery</v>
          </cell>
          <cell r="E230">
            <v>0</v>
          </cell>
          <cell r="F230" t="str">
            <v>a</v>
          </cell>
          <cell r="G230" t="str">
            <v>026 02</v>
          </cell>
        </row>
        <row r="231">
          <cell r="A231" t="str">
            <v>30811082</v>
          </cell>
          <cell r="C231" t="str">
            <v>činnosť Slovenského olympijského výboru</v>
          </cell>
          <cell r="E231">
            <v>0</v>
          </cell>
          <cell r="F231" t="str">
            <v>b</v>
          </cell>
          <cell r="G231" t="str">
            <v>026 03</v>
          </cell>
        </row>
        <row r="232">
          <cell r="A232" t="str">
            <v>30811082</v>
          </cell>
          <cell r="C232" t="str">
            <v>Olympijský odznak všestrannosti</v>
          </cell>
          <cell r="E232">
            <v>0</v>
          </cell>
          <cell r="F232" t="str">
            <v>m</v>
          </cell>
          <cell r="G232" t="str">
            <v>026 01</v>
          </cell>
        </row>
        <row r="233">
          <cell r="A233" t="str">
            <v>30811082</v>
          </cell>
          <cell r="C233" t="str">
            <v>Slovenské olympijské a športové múzeum - dobudovanie Výstavnej siene profesora Vladimíra Černušáka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30811082</v>
          </cell>
          <cell r="C234" t="str">
            <v>Petra Vlhová - 1. miesto</v>
          </cell>
          <cell r="E234">
            <v>0</v>
          </cell>
          <cell r="F234" t="str">
            <v>o</v>
          </cell>
          <cell r="G234" t="str">
            <v>026 03</v>
          </cell>
        </row>
        <row r="235">
          <cell r="A235" t="str">
            <v>30811082</v>
          </cell>
          <cell r="C235" t="str">
            <v>Petra Vlhová - 1. miesto - realizačný tím</v>
          </cell>
          <cell r="E235">
            <v>0</v>
          </cell>
          <cell r="F235" t="str">
            <v>o</v>
          </cell>
          <cell r="G235" t="str">
            <v>026 03</v>
          </cell>
        </row>
        <row r="236">
          <cell r="A236" t="str">
            <v>30811082</v>
          </cell>
          <cell r="C236" t="str">
            <v>slovenskí hokejisti - 3. miesto</v>
          </cell>
          <cell r="E236">
            <v>0</v>
          </cell>
          <cell r="F236" t="str">
            <v>o</v>
          </cell>
          <cell r="G236" t="str">
            <v>026 03</v>
          </cell>
        </row>
        <row r="237">
          <cell r="A237" t="str">
            <v>30811082</v>
          </cell>
          <cell r="C237" t="str">
            <v>slovenskí hokejisti - 3. miesto - realizačný tím</v>
          </cell>
          <cell r="E237">
            <v>0</v>
          </cell>
          <cell r="F237" t="str">
            <v>o</v>
          </cell>
          <cell r="G237" t="str">
            <v>026 03</v>
          </cell>
        </row>
        <row r="238">
          <cell r="A238" t="str">
            <v>30811082</v>
          </cell>
          <cell r="C238" t="str">
            <v>zabezpečenie účasti športovej reprezentácie SR na EYOF Friuli Venezia 2023</v>
          </cell>
          <cell r="E238">
            <v>0</v>
          </cell>
          <cell r="F238" t="str">
            <v>o</v>
          </cell>
          <cell r="G238" t="str">
            <v>026 03</v>
          </cell>
        </row>
        <row r="239">
          <cell r="A239" t="str">
            <v>30811082</v>
          </cell>
          <cell r="C239" t="str">
            <v>zabezpečenie účasti športovej reprezentácie SR na EYOF Vuokatti 2022</v>
          </cell>
          <cell r="E239">
            <v>0</v>
          </cell>
          <cell r="F239" t="str">
            <v>o</v>
          </cell>
          <cell r="G239" t="str">
            <v>026 03</v>
          </cell>
        </row>
        <row r="240">
          <cell r="A240" t="str">
            <v>30811082</v>
          </cell>
          <cell r="C240" t="str">
            <v>zabezpečenie účasti športovej reprezentácie SR na WG Birmingham 2022</v>
          </cell>
          <cell r="E240">
            <v>0</v>
          </cell>
          <cell r="F240" t="str">
            <v>o</v>
          </cell>
          <cell r="G240" t="str">
            <v>026 03</v>
          </cell>
        </row>
        <row r="241">
          <cell r="A241" t="str">
            <v>30811082</v>
          </cell>
          <cell r="C241" t="str">
            <v>zabezpečenie účasti športovej reprezentácie SR na XXIV. zimných olympijských hrách v Pekingu 2022</v>
          </cell>
          <cell r="E241">
            <v>0</v>
          </cell>
          <cell r="F241" t="str">
            <v>o</v>
          </cell>
          <cell r="G241" t="str">
            <v>026 03</v>
          </cell>
        </row>
        <row r="242">
          <cell r="A242" t="str">
            <v>31745661</v>
          </cell>
          <cell r="C242" t="str">
            <v>činnosť Slovenského paralympijského výboru</v>
          </cell>
          <cell r="E242">
            <v>0</v>
          </cell>
          <cell r="F242" t="str">
            <v>c</v>
          </cell>
          <cell r="G242" t="str">
            <v>026 03</v>
          </cell>
        </row>
        <row r="243">
          <cell r="A243" t="str">
            <v>31745661</v>
          </cell>
          <cell r="C243" t="str">
            <v>Blattnerová Tatiana</v>
          </cell>
          <cell r="E243">
            <v>0</v>
          </cell>
          <cell r="F243" t="str">
            <v>d</v>
          </cell>
          <cell r="G243" t="str">
            <v>026 03</v>
          </cell>
        </row>
        <row r="244">
          <cell r="A244" t="str">
            <v>31745661</v>
          </cell>
          <cell r="C244" t="str">
            <v>Čuchran Ladislav</v>
          </cell>
          <cell r="E244">
            <v>0</v>
          </cell>
          <cell r="F244" t="str">
            <v>d</v>
          </cell>
          <cell r="G244" t="str">
            <v>026 03</v>
          </cell>
        </row>
        <row r="245">
          <cell r="A245" t="str">
            <v>31745661</v>
          </cell>
          <cell r="C245" t="str">
            <v>Farkašová Henrieta + navádzač</v>
          </cell>
          <cell r="E245">
            <v>0</v>
          </cell>
          <cell r="F245" t="str">
            <v>d</v>
          </cell>
          <cell r="G245" t="str">
            <v>026 03</v>
          </cell>
        </row>
        <row r="246">
          <cell r="A246" t="str">
            <v>31745661</v>
          </cell>
          <cell r="C246" t="str">
            <v>France Martin</v>
          </cell>
          <cell r="E246">
            <v>0</v>
          </cell>
          <cell r="F246" t="str">
            <v>d</v>
          </cell>
          <cell r="G246" t="str">
            <v>026 03</v>
          </cell>
        </row>
        <row r="247">
          <cell r="A247" t="str">
            <v>31745661</v>
          </cell>
          <cell r="C247" t="str">
            <v>Gašková Vanesa</v>
          </cell>
          <cell r="E247">
            <v>0</v>
          </cell>
          <cell r="F247" t="str">
            <v>d</v>
          </cell>
          <cell r="G247" t="str">
            <v>026 03</v>
          </cell>
        </row>
        <row r="248">
          <cell r="A248" t="str">
            <v>31745661</v>
          </cell>
          <cell r="C248" t="str">
            <v>Haraus Miroslav + navádzač</v>
          </cell>
          <cell r="E248">
            <v>0</v>
          </cell>
          <cell r="F248" t="str">
            <v>d</v>
          </cell>
          <cell r="G248" t="str">
            <v>026 03</v>
          </cell>
        </row>
        <row r="249">
          <cell r="A249" t="str">
            <v>31745661</v>
          </cell>
          <cell r="C249" t="str">
            <v>Krako Jakub + navádzač</v>
          </cell>
          <cell r="E249">
            <v>0</v>
          </cell>
          <cell r="F249" t="str">
            <v>d</v>
          </cell>
          <cell r="G249" t="str">
            <v>026 03</v>
          </cell>
        </row>
        <row r="250">
          <cell r="A250" t="str">
            <v>31745661</v>
          </cell>
          <cell r="C250" t="str">
            <v>Kubačka Marek + navádzač</v>
          </cell>
          <cell r="E250">
            <v>0</v>
          </cell>
          <cell r="F250" t="str">
            <v>d</v>
          </cell>
          <cell r="G250" t="str">
            <v>026 03</v>
          </cell>
        </row>
        <row r="251">
          <cell r="A251" t="str">
            <v>31745661</v>
          </cell>
          <cell r="C251" t="str">
            <v>Kuřeja Marián</v>
          </cell>
          <cell r="E251">
            <v>0</v>
          </cell>
          <cell r="F251" t="str">
            <v>d</v>
          </cell>
          <cell r="G251" t="str">
            <v>026 03</v>
          </cell>
        </row>
        <row r="252">
          <cell r="A252" t="str">
            <v>31745661</v>
          </cell>
          <cell r="C252" t="str">
            <v>Laczkó Dušan</v>
          </cell>
          <cell r="E252">
            <v>0</v>
          </cell>
          <cell r="F252" t="str">
            <v>d</v>
          </cell>
          <cell r="G252" t="str">
            <v>026 03</v>
          </cell>
        </row>
        <row r="253">
          <cell r="A253" t="str">
            <v>31745661</v>
          </cell>
          <cell r="C253" t="str">
            <v>Malenovský Radoslav</v>
          </cell>
          <cell r="E253">
            <v>0</v>
          </cell>
          <cell r="F253" t="str">
            <v>d</v>
          </cell>
          <cell r="G253" t="str">
            <v>026 03</v>
          </cell>
        </row>
        <row r="254">
          <cell r="A254" t="str">
            <v>31745661</v>
          </cell>
          <cell r="C254" t="str">
            <v>Rexová Alexandra + navádzač</v>
          </cell>
          <cell r="E254">
            <v>0</v>
          </cell>
          <cell r="F254" t="str">
            <v>d</v>
          </cell>
          <cell r="G254" t="str">
            <v>026 03</v>
          </cell>
        </row>
        <row r="255">
          <cell r="A255" t="str">
            <v>31745661</v>
          </cell>
          <cell r="C255" t="str">
            <v>Smaržová Petra</v>
          </cell>
          <cell r="E255">
            <v>0</v>
          </cell>
          <cell r="F255" t="str">
            <v>d</v>
          </cell>
          <cell r="G255" t="str">
            <v>026 03</v>
          </cell>
        </row>
        <row r="256">
          <cell r="A256" t="str">
            <v>31745661</v>
          </cell>
          <cell r="C256" t="str">
            <v>Vadovičová Veronika</v>
          </cell>
          <cell r="E256">
            <v>0</v>
          </cell>
          <cell r="F256" t="str">
            <v>d</v>
          </cell>
          <cell r="G256" t="str">
            <v>026 03</v>
          </cell>
        </row>
        <row r="257">
          <cell r="A257" t="str">
            <v>31745661</v>
          </cell>
          <cell r="C257" t="str">
            <v>zabezpečenie účasti športovej reprezentácie SR na XIII. zimných paralympijských hrách v Pekingu 2022</v>
          </cell>
          <cell r="E257">
            <v>0</v>
          </cell>
          <cell r="F257" t="str">
            <v>o</v>
          </cell>
          <cell r="G257" t="str">
            <v>026 03</v>
          </cell>
        </row>
        <row r="258">
          <cell r="A258" t="str">
            <v>30688060</v>
          </cell>
          <cell r="C258" t="str">
            <v>kolieskové korčuľovanie - bežné transfery</v>
          </cell>
          <cell r="E258">
            <v>0</v>
          </cell>
          <cell r="F258" t="str">
            <v>a</v>
          </cell>
          <cell r="G258" t="str">
            <v>026 02</v>
          </cell>
        </row>
        <row r="259">
          <cell r="A259" t="str">
            <v>30688060</v>
          </cell>
          <cell r="C259" t="str">
            <v>rýchlokorčuľovanie - bežné transfery</v>
          </cell>
          <cell r="E259">
            <v>0</v>
          </cell>
          <cell r="F259" t="str">
            <v>a</v>
          </cell>
          <cell r="G259" t="str">
            <v>026 02</v>
          </cell>
        </row>
        <row r="260">
          <cell r="A260" t="str">
            <v>30806836</v>
          </cell>
          <cell r="C260" t="str">
            <v>stolný tenis - bežné transfery</v>
          </cell>
          <cell r="E260">
            <v>0</v>
          </cell>
          <cell r="F260" t="str">
            <v>a</v>
          </cell>
          <cell r="G260" t="str">
            <v>026 02</v>
          </cell>
        </row>
        <row r="261">
          <cell r="A261" t="str">
            <v>30806836</v>
          </cell>
          <cell r="C261" t="str">
            <v>stolný tenis - kapitálové transfery</v>
          </cell>
          <cell r="E261">
            <v>0</v>
          </cell>
          <cell r="F261" t="str">
            <v>a</v>
          </cell>
          <cell r="G261" t="str">
            <v>026 02</v>
          </cell>
        </row>
        <row r="262">
          <cell r="A262" t="str">
            <v>30806836</v>
          </cell>
          <cell r="C262" t="str">
            <v>Balážová Barbora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30806836</v>
          </cell>
          <cell r="C263" t="str">
            <v>Delinčák Filip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30806836</v>
          </cell>
          <cell r="C264" t="str">
            <v>Illášová Adriana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30806836</v>
          </cell>
          <cell r="C265" t="str">
            <v>Klajber Adam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30806836</v>
          </cell>
          <cell r="C266" t="str">
            <v>Kukuľková Tatiana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30806836</v>
          </cell>
          <cell r="C267" t="str">
            <v>Labošová Ema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30806836</v>
          </cell>
          <cell r="C268" t="str">
            <v>Pištej Ľubomír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30806836</v>
          </cell>
          <cell r="C269" t="str">
            <v>Zabezpečenie finále školských športových súťaží (Šamorín 2022) v súťažiach kategórie "A" v stolnom tenise</v>
          </cell>
          <cell r="E269">
            <v>0</v>
          </cell>
          <cell r="F269" t="str">
            <v>m</v>
          </cell>
          <cell r="G269" t="str">
            <v>026 03</v>
          </cell>
        </row>
        <row r="270">
          <cell r="A270" t="str">
            <v>00603341</v>
          </cell>
          <cell r="C270" t="str">
            <v>streľba - bežné transfery</v>
          </cell>
          <cell r="E270">
            <v>0</v>
          </cell>
          <cell r="F270" t="str">
            <v>a</v>
          </cell>
          <cell r="G270" t="str">
            <v>026 02</v>
          </cell>
        </row>
        <row r="271">
          <cell r="A271" t="str">
            <v>00603341</v>
          </cell>
          <cell r="C271" t="str">
            <v>streľba - kapitálové transfery</v>
          </cell>
          <cell r="E271">
            <v>0</v>
          </cell>
          <cell r="F271" t="str">
            <v>a</v>
          </cell>
          <cell r="G271" t="str">
            <v>026 02</v>
          </cell>
        </row>
        <row r="272">
          <cell r="A272" t="str">
            <v>00603341</v>
          </cell>
          <cell r="C272" t="str">
            <v>Barteková Danka</v>
          </cell>
          <cell r="E272">
            <v>0</v>
          </cell>
          <cell r="F272" t="str">
            <v>d</v>
          </cell>
          <cell r="G272" t="str">
            <v>026 03</v>
          </cell>
        </row>
        <row r="273">
          <cell r="A273" t="str">
            <v>00603341</v>
          </cell>
          <cell r="C273" t="str">
            <v>Copák Marek</v>
          </cell>
          <cell r="E273">
            <v>0</v>
          </cell>
          <cell r="F273" t="str">
            <v>d</v>
          </cell>
          <cell r="G273" t="str">
            <v>026 03</v>
          </cell>
        </row>
        <row r="274">
          <cell r="A274" t="str">
            <v>00603341</v>
          </cell>
          <cell r="C274" t="str">
            <v>dvojica - trap mix (dospelí)</v>
          </cell>
          <cell r="E274">
            <v>0</v>
          </cell>
          <cell r="F274" t="str">
            <v>d</v>
          </cell>
          <cell r="G274" t="str">
            <v>026 03</v>
          </cell>
        </row>
        <row r="275">
          <cell r="A275" t="str">
            <v>00603341</v>
          </cell>
          <cell r="C275" t="str">
            <v>dvojica - trap mix (Umax.)</v>
          </cell>
          <cell r="E275">
            <v>0</v>
          </cell>
          <cell r="F275" t="str">
            <v>d</v>
          </cell>
          <cell r="G275" t="str">
            <v>026 03</v>
          </cell>
        </row>
        <row r="276">
          <cell r="A276" t="str">
            <v>00603341</v>
          </cell>
          <cell r="C276" t="str">
            <v>dvojica - VzPi mix (dospelí)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00603341</v>
          </cell>
          <cell r="C277" t="str">
            <v>dvojica - VzPu (dospelí)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00603341</v>
          </cell>
          <cell r="C278" t="str">
            <v>dvojica - VzPu (Umax.)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00603341</v>
          </cell>
          <cell r="C279" t="str">
            <v>Filip Lukáš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00603341</v>
          </cell>
          <cell r="C280" t="str">
            <v>Hocková Miroslava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00603341</v>
          </cell>
          <cell r="C281" t="str">
            <v>Hocková Vanesa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00603341</v>
          </cell>
          <cell r="C282" t="str">
            <v>Jány Patrik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00603341</v>
          </cell>
          <cell r="C283" t="str">
            <v>Kovačócy Marián</v>
          </cell>
          <cell r="E283">
            <v>0</v>
          </cell>
          <cell r="F283" t="str">
            <v>d</v>
          </cell>
          <cell r="G283" t="str">
            <v>026 03</v>
          </cell>
        </row>
        <row r="284">
          <cell r="A284" t="str">
            <v>00603341</v>
          </cell>
          <cell r="C284" t="str">
            <v>Rehák Štefečeková Zuzana</v>
          </cell>
          <cell r="E284">
            <v>0</v>
          </cell>
          <cell r="F284" t="str">
            <v>d</v>
          </cell>
          <cell r="G284" t="str">
            <v>026 03</v>
          </cell>
        </row>
        <row r="285">
          <cell r="A285" t="str">
            <v>00603341</v>
          </cell>
          <cell r="C285" t="str">
            <v>Supeková Adela</v>
          </cell>
          <cell r="E285">
            <v>0</v>
          </cell>
          <cell r="F285" t="str">
            <v>d</v>
          </cell>
          <cell r="G285" t="str">
            <v>026 03</v>
          </cell>
        </row>
        <row r="286">
          <cell r="A286" t="str">
            <v>00603341</v>
          </cell>
          <cell r="C286" t="str">
            <v>Špotáková Jana</v>
          </cell>
          <cell r="E286">
            <v>0</v>
          </cell>
          <cell r="F286" t="str">
            <v>d</v>
          </cell>
          <cell r="G286" t="str">
            <v>026 03</v>
          </cell>
        </row>
        <row r="287">
          <cell r="A287" t="str">
            <v>00603341</v>
          </cell>
          <cell r="C287" t="str">
            <v>Tóth Timotej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Tužinský Juraj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Varga Erik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17310571</v>
          </cell>
          <cell r="C290" t="str">
            <v>šach - bežné transfery</v>
          </cell>
          <cell r="E290">
            <v>0</v>
          </cell>
          <cell r="F290" t="str">
            <v>a</v>
          </cell>
          <cell r="G290" t="str">
            <v>026 02</v>
          </cell>
        </row>
        <row r="291">
          <cell r="A291" t="str">
            <v>30806437</v>
          </cell>
          <cell r="C291" t="str">
            <v>šerm - bežné transfery</v>
          </cell>
          <cell r="E291">
            <v>0</v>
          </cell>
          <cell r="F291" t="str">
            <v>a</v>
          </cell>
          <cell r="G291" t="str">
            <v>026 02</v>
          </cell>
        </row>
        <row r="292">
          <cell r="A292" t="str">
            <v>30811384</v>
          </cell>
          <cell r="C292" t="str">
            <v>tenis - bežné transfery</v>
          </cell>
          <cell r="E292">
            <v>0</v>
          </cell>
          <cell r="F292" t="str">
            <v>a</v>
          </cell>
          <cell r="G292" t="str">
            <v>026 02</v>
          </cell>
        </row>
        <row r="293">
          <cell r="A293" t="str">
            <v>30811384</v>
          </cell>
          <cell r="C293" t="str">
            <v>tenis - kapitálové transfery</v>
          </cell>
          <cell r="E293">
            <v>0</v>
          </cell>
          <cell r="F293" t="str">
            <v>a</v>
          </cell>
          <cell r="G293" t="str">
            <v>026 02</v>
          </cell>
        </row>
        <row r="294">
          <cell r="A294" t="str">
            <v>30811384</v>
          </cell>
          <cell r="C294" t="str">
            <v>Behúlová Bianca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30811384</v>
          </cell>
          <cell r="C295" t="str">
            <v>Benjamín Privara Peter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30811384</v>
          </cell>
          <cell r="C296" t="str">
            <v>Čišovská Romana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30811384</v>
          </cell>
          <cell r="C297" t="str">
            <v>Morvayová Viktória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30811384</v>
          </cell>
          <cell r="C298" t="str">
            <v>Polášek Filip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30811384</v>
          </cell>
          <cell r="C299" t="str">
            <v>Zelníčková Radka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00688304</v>
          </cell>
          <cell r="C300" t="str">
            <v>veslovanie - bežné transfery</v>
          </cell>
          <cell r="E300">
            <v>0</v>
          </cell>
          <cell r="F300" t="str">
            <v>a</v>
          </cell>
          <cell r="G300" t="str">
            <v>026 02</v>
          </cell>
        </row>
        <row r="301">
          <cell r="A301" t="str">
            <v>00688304</v>
          </cell>
          <cell r="C301" t="str">
            <v>veslovanie - kapitálové transfery</v>
          </cell>
          <cell r="E301">
            <v>0</v>
          </cell>
          <cell r="F301" t="str">
            <v>a</v>
          </cell>
          <cell r="G301" t="str">
            <v>026 02</v>
          </cell>
        </row>
        <row r="302">
          <cell r="A302" t="str">
            <v>31791981</v>
          </cell>
          <cell r="C302" t="str">
            <v>zápasenie - bežné transfery</v>
          </cell>
          <cell r="E302">
            <v>0</v>
          </cell>
          <cell r="F302" t="str">
            <v>a</v>
          </cell>
          <cell r="G302" t="str">
            <v>026 02</v>
          </cell>
        </row>
        <row r="303">
          <cell r="A303" t="str">
            <v>31791981</v>
          </cell>
          <cell r="C303" t="str">
            <v>Gulaev Akhsarbek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31791981</v>
          </cell>
          <cell r="C304" t="str">
            <v>Makoev Boris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31791981</v>
          </cell>
          <cell r="C305" t="str">
            <v>Molnár Zsuzsanna</v>
          </cell>
          <cell r="E305">
            <v>0</v>
          </cell>
          <cell r="F305" t="str">
            <v>d</v>
          </cell>
          <cell r="G305" t="str">
            <v>026 03</v>
          </cell>
        </row>
        <row r="306">
          <cell r="A306" t="str">
            <v>31791981</v>
          </cell>
          <cell r="C306" t="str">
            <v>Salkazanov Tajmuraz</v>
          </cell>
          <cell r="E306">
            <v>0</v>
          </cell>
          <cell r="F306" t="str">
            <v>d</v>
          </cell>
          <cell r="G306" t="str">
            <v>026 03</v>
          </cell>
        </row>
        <row r="307">
          <cell r="A307" t="str">
            <v>31791981</v>
          </cell>
          <cell r="C307" t="str">
            <v>Sýkora Jakub</v>
          </cell>
          <cell r="E307">
            <v>0</v>
          </cell>
          <cell r="F307" t="str">
            <v>d</v>
          </cell>
          <cell r="G307" t="str">
            <v>026 03</v>
          </cell>
        </row>
        <row r="308">
          <cell r="A308" t="str">
            <v>30811546</v>
          </cell>
          <cell r="C308" t="str">
            <v>bedminton - bežné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30811546</v>
          </cell>
          <cell r="C309" t="str">
            <v>Zabepečenie školských športových súťaží 2022 v ostatných súťažiach kategórie "A" v bedmintone (MS stredných škôl)</v>
          </cell>
          <cell r="E309">
            <v>0</v>
          </cell>
          <cell r="F309" t="str">
            <v>m</v>
          </cell>
          <cell r="G309" t="str">
            <v>026 03</v>
          </cell>
        </row>
        <row r="310">
          <cell r="A310" t="str">
            <v>30811546</v>
          </cell>
          <cell r="C310" t="str">
            <v>Zabezpečenie finále školských športových súťaží (Trenčín 2022) v súťažiach kategórie "A" v bedmintone</v>
          </cell>
          <cell r="E310">
            <v>0</v>
          </cell>
          <cell r="F310" t="str">
            <v>m</v>
          </cell>
          <cell r="G310" t="str">
            <v>026 03</v>
          </cell>
        </row>
        <row r="311">
          <cell r="A311" t="str">
            <v>35656743</v>
          </cell>
          <cell r="C311" t="str">
            <v>biatlon - bežné transfery</v>
          </cell>
          <cell r="E311">
            <v>0</v>
          </cell>
          <cell r="F311" t="str">
            <v>a</v>
          </cell>
          <cell r="G311" t="str">
            <v>026 02</v>
          </cell>
        </row>
        <row r="312">
          <cell r="A312" t="str">
            <v>35656743</v>
          </cell>
          <cell r="C312" t="str">
            <v>biatlon - kapitálové transfery</v>
          </cell>
          <cell r="E312">
            <v>0</v>
          </cell>
          <cell r="F312" t="str">
            <v>a</v>
          </cell>
          <cell r="G312" t="str">
            <v>026 02</v>
          </cell>
        </row>
        <row r="313">
          <cell r="A313" t="str">
            <v>35656743</v>
          </cell>
          <cell r="C313" t="str">
            <v>Baloga Matej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35656743</v>
          </cell>
          <cell r="C314" t="str">
            <v>Bartko Šimon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35656743</v>
          </cell>
          <cell r="C315" t="str">
            <v>Fialková Ivona</v>
          </cell>
          <cell r="E315">
            <v>0</v>
          </cell>
          <cell r="F315" t="str">
            <v>d</v>
          </cell>
          <cell r="G315" t="str">
            <v>026 03</v>
          </cell>
        </row>
        <row r="316">
          <cell r="A316" t="str">
            <v>35656743</v>
          </cell>
          <cell r="C316" t="str">
            <v>Fialková Paulína</v>
          </cell>
          <cell r="E316">
            <v>0</v>
          </cell>
          <cell r="F316" t="str">
            <v>d</v>
          </cell>
          <cell r="G316" t="str">
            <v>026 03</v>
          </cell>
        </row>
        <row r="317">
          <cell r="A317" t="str">
            <v>35656743</v>
          </cell>
          <cell r="C317" t="str">
            <v>Horvátová Henrieta</v>
          </cell>
          <cell r="E317">
            <v>0</v>
          </cell>
          <cell r="F317" t="str">
            <v>d</v>
          </cell>
          <cell r="G317" t="str">
            <v>026 03</v>
          </cell>
        </row>
        <row r="318">
          <cell r="A318" t="str">
            <v>35656743</v>
          </cell>
          <cell r="C318" t="str">
            <v>Kapustová Ema</v>
          </cell>
          <cell r="E318">
            <v>0</v>
          </cell>
          <cell r="F318" t="str">
            <v>d</v>
          </cell>
          <cell r="G318" t="str">
            <v>026 03</v>
          </cell>
        </row>
        <row r="319">
          <cell r="A319" t="str">
            <v>35656743</v>
          </cell>
          <cell r="C319" t="str">
            <v>Machyniaková Veronika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35656743</v>
          </cell>
          <cell r="C320" t="str">
            <v>Remeňová Zuzana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35656743</v>
          </cell>
          <cell r="C321" t="str">
            <v>Sklenárik Tomáš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35656743</v>
          </cell>
          <cell r="C322" t="str">
            <v>Šima Michal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35656743</v>
          </cell>
          <cell r="C323" t="str">
            <v>štafeta - biatlon - juniori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35656743</v>
          </cell>
          <cell r="C324" t="str">
            <v>štafeta - biatlon - juniorky</v>
          </cell>
          <cell r="E324">
            <v>0</v>
          </cell>
          <cell r="F324" t="str">
            <v>d</v>
          </cell>
          <cell r="G324" t="str">
            <v>026 03</v>
          </cell>
        </row>
        <row r="325">
          <cell r="A325" t="str">
            <v>35656743</v>
          </cell>
          <cell r="C325" t="str">
            <v>štafeta - biatlon - kadetky</v>
          </cell>
          <cell r="E325">
            <v>0</v>
          </cell>
          <cell r="F325" t="str">
            <v>d</v>
          </cell>
          <cell r="G325" t="str">
            <v>026 03</v>
          </cell>
        </row>
        <row r="326">
          <cell r="A326" t="str">
            <v>35656743</v>
          </cell>
          <cell r="C326" t="str">
            <v>štafeta - biatlon - ženy</v>
          </cell>
          <cell r="E326">
            <v>0</v>
          </cell>
          <cell r="F326" t="str">
            <v>d</v>
          </cell>
          <cell r="G326" t="str">
            <v>026 03</v>
          </cell>
        </row>
        <row r="327">
          <cell r="A327" t="str">
            <v>36067580</v>
          </cell>
          <cell r="C327" t="str">
            <v>boby a skeleton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36067580</v>
          </cell>
          <cell r="C328" t="str">
            <v>Čerňanská Viktória</v>
          </cell>
          <cell r="E328">
            <v>0</v>
          </cell>
          <cell r="F328" t="str">
            <v>d</v>
          </cell>
          <cell r="G328" t="str">
            <v>026 03</v>
          </cell>
        </row>
        <row r="329">
          <cell r="A329" t="str">
            <v>36067580</v>
          </cell>
          <cell r="C329" t="str">
            <v>Marek Trebichavský Ján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36067580</v>
          </cell>
          <cell r="C330" t="str">
            <v>Táborský Pavol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00684112</v>
          </cell>
          <cell r="C331" t="str">
            <v>cyklistika - bežné transfery</v>
          </cell>
          <cell r="E331">
            <v>0</v>
          </cell>
          <cell r="F331" t="str">
            <v>a</v>
          </cell>
          <cell r="G331" t="str">
            <v>026 02</v>
          </cell>
        </row>
        <row r="332">
          <cell r="A332" t="str">
            <v>00684112</v>
          </cell>
          <cell r="C332" t="str">
            <v>cyklistika - kapitálové transfery</v>
          </cell>
          <cell r="E332">
            <v>0</v>
          </cell>
          <cell r="F332" t="str">
            <v>a</v>
          </cell>
          <cell r="G332" t="str">
            <v>026 02</v>
          </cell>
        </row>
        <row r="333">
          <cell r="A333" t="str">
            <v>00684112</v>
          </cell>
          <cell r="C333" t="str">
            <v>Bačíková Alžbeta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00684112</v>
          </cell>
          <cell r="C334" t="str">
            <v>Jenčušová Nora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00684112</v>
          </cell>
          <cell r="C335" t="str">
            <v>Sagan Peter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00684112</v>
          </cell>
          <cell r="C336" t="str">
            <v>Svrček Martin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00684112</v>
          </cell>
          <cell r="C337" t="str">
            <v>Medzinárodné cyklistické preteky Okolo Slovenska</v>
          </cell>
          <cell r="E337">
            <v>0</v>
          </cell>
          <cell r="F337" t="str">
            <v>o</v>
          </cell>
          <cell r="G337" t="str">
            <v>026 03</v>
          </cell>
        </row>
        <row r="338">
          <cell r="A338" t="str">
            <v>31806431</v>
          </cell>
          <cell r="C338" t="str">
            <v>dráhový golf - bežné transfery</v>
          </cell>
          <cell r="E338">
            <v>0</v>
          </cell>
          <cell r="F338" t="str">
            <v>a</v>
          </cell>
          <cell r="G338" t="str">
            <v>026 02</v>
          </cell>
        </row>
        <row r="339">
          <cell r="A339" t="str">
            <v>31795421</v>
          </cell>
          <cell r="C339" t="str">
            <v>florbal - bežné transfery</v>
          </cell>
          <cell r="E339">
            <v>0</v>
          </cell>
          <cell r="F339" t="str">
            <v>a</v>
          </cell>
          <cell r="G339" t="str">
            <v>026 02</v>
          </cell>
        </row>
        <row r="340">
          <cell r="A340" t="str">
            <v>31795421</v>
          </cell>
          <cell r="C340" t="str">
            <v>florbal - kapitálové transfery</v>
          </cell>
          <cell r="E340">
            <v>0</v>
          </cell>
          <cell r="F340" t="str">
            <v>a</v>
          </cell>
          <cell r="G340" t="str">
            <v>026 02</v>
          </cell>
        </row>
        <row r="341">
          <cell r="A341" t="str">
            <v>31795421</v>
          </cell>
          <cell r="C341" t="str">
            <v>Zabezpečenie finále školských športových súťaží (Trenčín 2022) v súťažiach kategórie "A" vo florbale</v>
          </cell>
          <cell r="E341">
            <v>0</v>
          </cell>
          <cell r="F341" t="str">
            <v>m</v>
          </cell>
          <cell r="G341" t="str">
            <v>026 03</v>
          </cell>
        </row>
        <row r="342">
          <cell r="A342" t="str">
            <v>30774772</v>
          </cell>
          <cell r="C342" t="str">
            <v>hádzaná - bežné transfery</v>
          </cell>
          <cell r="E342">
            <v>0</v>
          </cell>
          <cell r="F342" t="str">
            <v>a</v>
          </cell>
          <cell r="G342" t="str">
            <v>026 02</v>
          </cell>
        </row>
        <row r="343">
          <cell r="A343" t="str">
            <v>30793211</v>
          </cell>
          <cell r="C343" t="str">
            <v>jachting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30793211</v>
          </cell>
          <cell r="C344" t="str">
            <v>Pollák Patrik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17308518</v>
          </cell>
          <cell r="C345" t="str">
            <v>judo - bežné transfery</v>
          </cell>
          <cell r="E345">
            <v>0</v>
          </cell>
          <cell r="F345" t="str">
            <v>a</v>
          </cell>
          <cell r="G345" t="str">
            <v>026 02</v>
          </cell>
        </row>
        <row r="346">
          <cell r="A346" t="str">
            <v>17308518</v>
          </cell>
          <cell r="C346" t="str">
            <v>judo - kapitálové transfery</v>
          </cell>
          <cell r="E346">
            <v>0</v>
          </cell>
          <cell r="F346" t="str">
            <v>a</v>
          </cell>
          <cell r="G346" t="str">
            <v>026 02</v>
          </cell>
        </row>
        <row r="347">
          <cell r="A347" t="str">
            <v>17308518</v>
          </cell>
          <cell r="C347" t="str">
            <v>Ádam Viktor</v>
          </cell>
          <cell r="E347">
            <v>0</v>
          </cell>
          <cell r="F347" t="str">
            <v>d</v>
          </cell>
          <cell r="G347" t="str">
            <v>026 03</v>
          </cell>
        </row>
        <row r="348">
          <cell r="A348" t="str">
            <v>17308518</v>
          </cell>
          <cell r="C348" t="str">
            <v>Banský Bruno</v>
          </cell>
          <cell r="E348">
            <v>0</v>
          </cell>
          <cell r="F348" t="str">
            <v>d</v>
          </cell>
          <cell r="G348" t="str">
            <v>026 03</v>
          </cell>
        </row>
        <row r="349">
          <cell r="A349" t="str">
            <v>17308518</v>
          </cell>
          <cell r="C349" t="str">
            <v>Barto Alex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17308518</v>
          </cell>
          <cell r="C350" t="str">
            <v>Fízeľ Márius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17308518</v>
          </cell>
          <cell r="C351" t="str">
            <v>Randl Milan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30811571</v>
          </cell>
          <cell r="C352" t="str">
            <v>karate - bežné transfery</v>
          </cell>
          <cell r="E352">
            <v>0</v>
          </cell>
          <cell r="F352" t="str">
            <v>a</v>
          </cell>
          <cell r="G352" t="str">
            <v>026 02</v>
          </cell>
        </row>
        <row r="353">
          <cell r="A353" t="str">
            <v>30811571</v>
          </cell>
          <cell r="C353" t="str">
            <v>karate - kapitálové transfery</v>
          </cell>
          <cell r="E353">
            <v>0</v>
          </cell>
          <cell r="F353" t="str">
            <v>a</v>
          </cell>
          <cell r="G353" t="str">
            <v>026 02</v>
          </cell>
        </row>
        <row r="354">
          <cell r="A354" t="str">
            <v>30811571</v>
          </cell>
          <cell r="C354" t="str">
            <v>Gyurík Adi</v>
          </cell>
          <cell r="E354">
            <v>0</v>
          </cell>
          <cell r="F354" t="str">
            <v>d</v>
          </cell>
          <cell r="G354" t="str">
            <v>026 03</v>
          </cell>
        </row>
        <row r="355">
          <cell r="A355" t="str">
            <v>30811571</v>
          </cell>
          <cell r="C355" t="str">
            <v>Suchánková Ingrida</v>
          </cell>
          <cell r="E355">
            <v>0</v>
          </cell>
          <cell r="F355" t="str">
            <v>d</v>
          </cell>
          <cell r="G355" t="str">
            <v>026 03</v>
          </cell>
        </row>
        <row r="356">
          <cell r="A356" t="str">
            <v>31119247</v>
          </cell>
          <cell r="C356" t="str">
            <v>kickbox - bežné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31119247</v>
          </cell>
          <cell r="C357" t="str">
            <v>Chochlíková Monika</v>
          </cell>
          <cell r="E357">
            <v>0</v>
          </cell>
          <cell r="F357" t="str">
            <v>d</v>
          </cell>
          <cell r="G357" t="str">
            <v>026 03</v>
          </cell>
        </row>
        <row r="358">
          <cell r="A358" t="str">
            <v>31119247</v>
          </cell>
          <cell r="C358" t="str">
            <v>Karlík Marek</v>
          </cell>
          <cell r="E358">
            <v>0</v>
          </cell>
          <cell r="F358" t="str">
            <v>d</v>
          </cell>
          <cell r="G358" t="str">
            <v>026 03</v>
          </cell>
        </row>
        <row r="359">
          <cell r="A359" t="str">
            <v>30845386</v>
          </cell>
          <cell r="C359" t="str">
            <v>ľadový hokej - bežné transfery</v>
          </cell>
          <cell r="E359">
            <v>0</v>
          </cell>
          <cell r="F359" t="str">
            <v>a</v>
          </cell>
          <cell r="G359" t="str">
            <v>026 02</v>
          </cell>
        </row>
        <row r="360">
          <cell r="A360" t="str">
            <v>30845386</v>
          </cell>
          <cell r="C360" t="str">
            <v>ľadový hokej - kapitálové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30865930</v>
          </cell>
          <cell r="C361" t="str">
            <v>rozvoj športov, ktoré nie sú uznanými podľa zákona č. 440/2015 Z. z.</v>
          </cell>
          <cell r="E361">
            <v>0</v>
          </cell>
          <cell r="F361" t="str">
            <v>m</v>
          </cell>
          <cell r="G361" t="str">
            <v>026 03</v>
          </cell>
        </row>
        <row r="362">
          <cell r="A362" t="str">
            <v>30865930</v>
          </cell>
          <cell r="C362" t="str">
            <v>Majstrovstvá Európy v malom futbale</v>
          </cell>
          <cell r="E362">
            <v>0</v>
          </cell>
          <cell r="F362" t="str">
            <v>o</v>
          </cell>
          <cell r="G362" t="str">
            <v>026 03</v>
          </cell>
        </row>
        <row r="363">
          <cell r="A363" t="str">
            <v>30788714</v>
          </cell>
          <cell r="C363" t="str">
            <v>moderný päťboj - bežné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30806518</v>
          </cell>
          <cell r="C364" t="str">
            <v>orientačné športy - bežné transfery</v>
          </cell>
          <cell r="E364">
            <v>0</v>
          </cell>
          <cell r="F364" t="str">
            <v>a</v>
          </cell>
          <cell r="G364" t="str">
            <v>026 02</v>
          </cell>
        </row>
        <row r="365">
          <cell r="A365" t="str">
            <v>31751075</v>
          </cell>
          <cell r="C365" t="str">
            <v>pozemný hokej - bežné transfery</v>
          </cell>
          <cell r="E365">
            <v>0</v>
          </cell>
          <cell r="F365" t="str">
            <v>a</v>
          </cell>
          <cell r="G365" t="str">
            <v>026 02</v>
          </cell>
        </row>
        <row r="366">
          <cell r="A366" t="str">
            <v>31751075</v>
          </cell>
          <cell r="C366" t="str">
            <v>pozemný hokej - kapitálové transfery</v>
          </cell>
          <cell r="E366">
            <v>0</v>
          </cell>
          <cell r="F366" t="str">
            <v>a</v>
          </cell>
          <cell r="G366" t="str">
            <v>026 02</v>
          </cell>
        </row>
        <row r="367">
          <cell r="A367" t="str">
            <v>37818058</v>
          </cell>
          <cell r="C367" t="str">
            <v>psie záprahy - bežné transfery</v>
          </cell>
          <cell r="E367">
            <v>0</v>
          </cell>
          <cell r="F367" t="str">
            <v>a</v>
          </cell>
          <cell r="G367" t="str">
            <v>026 02</v>
          </cell>
        </row>
        <row r="368">
          <cell r="A368" t="str">
            <v>00896896</v>
          </cell>
          <cell r="C368" t="str">
            <v>rozvoj športov, ktoré nie sú uznanými podľa zákona č. 440/2015 Z. z.</v>
          </cell>
          <cell r="E368">
            <v>0</v>
          </cell>
          <cell r="F368" t="str">
            <v>m</v>
          </cell>
          <cell r="G368" t="str">
            <v>026 03</v>
          </cell>
        </row>
        <row r="369">
          <cell r="A369" t="str">
            <v>31871526</v>
          </cell>
          <cell r="C369" t="str">
            <v>rybolovná technika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31989373</v>
          </cell>
          <cell r="C370" t="str">
            <v>sánkovanie - bežné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31989373</v>
          </cell>
          <cell r="C371" t="str">
            <v>sánkovanie - kapitálové transfery</v>
          </cell>
          <cell r="E371">
            <v>0</v>
          </cell>
          <cell r="F371" t="str">
            <v>a</v>
          </cell>
          <cell r="G371" t="str">
            <v>026 02</v>
          </cell>
        </row>
        <row r="372">
          <cell r="A372" t="str">
            <v>31989373</v>
          </cell>
          <cell r="C372" t="str">
            <v>Ninis Jozef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31989373</v>
          </cell>
          <cell r="C373" t="str">
            <v>Skupek Marián</v>
          </cell>
          <cell r="E373">
            <v>0</v>
          </cell>
          <cell r="F373" t="str">
            <v>d</v>
          </cell>
          <cell r="G373" t="str">
            <v>026 03</v>
          </cell>
        </row>
        <row r="374">
          <cell r="A374" t="str">
            <v>31989373</v>
          </cell>
          <cell r="C374" t="str">
            <v>Šimoňáková Katarína</v>
          </cell>
          <cell r="E374">
            <v>0</v>
          </cell>
          <cell r="F374" t="str">
            <v>d</v>
          </cell>
          <cell r="G374" t="str">
            <v>026 03</v>
          </cell>
        </row>
        <row r="375">
          <cell r="A375" t="str">
            <v>31989373</v>
          </cell>
          <cell r="C375" t="str">
            <v>štafeta - sánkovanie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31989373</v>
          </cell>
          <cell r="C376" t="str">
            <v>Vaverčák Tomáš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31989373</v>
          </cell>
          <cell r="C377" t="str">
            <v>Zmij Matej</v>
          </cell>
          <cell r="E377">
            <v>0</v>
          </cell>
          <cell r="F377" t="str">
            <v>d</v>
          </cell>
          <cell r="G377" t="str">
            <v>026 03</v>
          </cell>
        </row>
        <row r="378">
          <cell r="A378" t="str">
            <v>51118831</v>
          </cell>
          <cell r="C378" t="str">
            <v>športové rybárstvo - bežné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37938941</v>
          </cell>
          <cell r="C379" t="str">
            <v>rozvoj športov, ktoré nie sú uznanými podľa zákona č. 440/2015 Z. z.</v>
          </cell>
          <cell r="E379">
            <v>0</v>
          </cell>
          <cell r="F379" t="str">
            <v>m</v>
          </cell>
          <cell r="G379" t="str">
            <v>026 03</v>
          </cell>
        </row>
        <row r="380">
          <cell r="A380" t="str">
            <v>00684767</v>
          </cell>
          <cell r="C380" t="str">
            <v>tanečný šport - bežné transfery</v>
          </cell>
          <cell r="E380">
            <v>0</v>
          </cell>
          <cell r="F380" t="str">
            <v>a</v>
          </cell>
          <cell r="G380" t="str">
            <v>026 02</v>
          </cell>
        </row>
        <row r="381">
          <cell r="A381" t="str">
            <v>00684767</v>
          </cell>
          <cell r="C381" t="str">
            <v>Pirhala "Twister" Oliver</v>
          </cell>
          <cell r="E381">
            <v>0</v>
          </cell>
          <cell r="F381" t="str">
            <v>d</v>
          </cell>
          <cell r="G381" t="str">
            <v>026 03</v>
          </cell>
        </row>
        <row r="382">
          <cell r="A382" t="str">
            <v>22665234</v>
          </cell>
          <cell r="C382" t="str">
            <v>činnosť Slovenského zväzu telesne postihnutých športovcov</v>
          </cell>
          <cell r="E382">
            <v>0</v>
          </cell>
          <cell r="F382" t="str">
            <v>c</v>
          </cell>
          <cell r="G382" t="str">
            <v>026 03</v>
          </cell>
        </row>
        <row r="383">
          <cell r="A383" t="str">
            <v>22665234</v>
          </cell>
          <cell r="C383" t="str">
            <v>Andrejčík Samuel</v>
          </cell>
          <cell r="E383">
            <v>0</v>
          </cell>
          <cell r="F383" t="str">
            <v>d</v>
          </cell>
          <cell r="G383" t="str">
            <v>026 03</v>
          </cell>
        </row>
        <row r="384">
          <cell r="A384" t="str">
            <v>22665234</v>
          </cell>
          <cell r="C384" t="str">
            <v>Balcová Michaela</v>
          </cell>
          <cell r="E384">
            <v>0</v>
          </cell>
          <cell r="F384" t="str">
            <v>d</v>
          </cell>
          <cell r="G384" t="str">
            <v>026 03</v>
          </cell>
        </row>
        <row r="385">
          <cell r="A385" t="str">
            <v>22665234</v>
          </cell>
          <cell r="C385" t="str">
            <v>družstvo - boccia (BC1-2)</v>
          </cell>
          <cell r="E385">
            <v>0</v>
          </cell>
          <cell r="F385" t="str">
            <v>d</v>
          </cell>
          <cell r="G385" t="str">
            <v>026 03</v>
          </cell>
        </row>
        <row r="386">
          <cell r="A386" t="str">
            <v>22665234</v>
          </cell>
          <cell r="C386" t="str">
            <v>družstvo - boccia (BC4)</v>
          </cell>
          <cell r="E386">
            <v>0</v>
          </cell>
          <cell r="F386" t="str">
            <v>d</v>
          </cell>
          <cell r="G386" t="str">
            <v>026 03</v>
          </cell>
        </row>
        <row r="387">
          <cell r="A387" t="str">
            <v>22665234</v>
          </cell>
          <cell r="C387" t="str">
            <v>dvojica - terčová lukostreľba mix (telesne postihnutí)</v>
          </cell>
          <cell r="E387">
            <v>0</v>
          </cell>
          <cell r="F387" t="str">
            <v>d</v>
          </cell>
          <cell r="G387" t="str">
            <v>026 03</v>
          </cell>
        </row>
        <row r="388">
          <cell r="A388" t="str">
            <v>22665234</v>
          </cell>
          <cell r="C388" t="str">
            <v>Hudec Miloš</v>
          </cell>
          <cell r="E388">
            <v>0</v>
          </cell>
          <cell r="F388" t="str">
            <v>d</v>
          </cell>
          <cell r="G388" t="str">
            <v>026 03</v>
          </cell>
        </row>
        <row r="389">
          <cell r="A389" t="str">
            <v>22665234</v>
          </cell>
          <cell r="C389" t="str">
            <v>Jambor Miroslav</v>
          </cell>
          <cell r="E389">
            <v>0</v>
          </cell>
          <cell r="F389" t="str">
            <v>d</v>
          </cell>
          <cell r="G389" t="str">
            <v>026 03</v>
          </cell>
        </row>
        <row r="390">
          <cell r="A390" t="str">
            <v>22665234</v>
          </cell>
          <cell r="C390" t="str">
            <v>Kánová Alena</v>
          </cell>
          <cell r="E390">
            <v>0</v>
          </cell>
          <cell r="F390" t="str">
            <v>d</v>
          </cell>
          <cell r="G390" t="str">
            <v>026 03</v>
          </cell>
        </row>
        <row r="391">
          <cell r="A391" t="str">
            <v>22665234</v>
          </cell>
          <cell r="C391" t="str">
            <v>Klohna Boris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22665234</v>
          </cell>
          <cell r="C392" t="str">
            <v>Král Tomáš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22665234</v>
          </cell>
          <cell r="C393" t="str">
            <v>Kudláčová Kristína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22665234</v>
          </cell>
          <cell r="C394" t="str">
            <v>Kukľa Daniel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22665234</v>
          </cell>
          <cell r="C395" t="str">
            <v>Kuril Patrik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22665234</v>
          </cell>
          <cell r="C396" t="str">
            <v>Kurilák Rastislav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22665234</v>
          </cell>
          <cell r="C397" t="str">
            <v>Ludrovský Martin</v>
          </cell>
          <cell r="E397">
            <v>0</v>
          </cell>
          <cell r="F397" t="str">
            <v>d</v>
          </cell>
          <cell r="G397" t="str">
            <v>026 03</v>
          </cell>
        </row>
        <row r="398">
          <cell r="A398" t="str">
            <v>22665234</v>
          </cell>
          <cell r="C398" t="str">
            <v>Metelka Jozef</v>
          </cell>
          <cell r="E398">
            <v>0</v>
          </cell>
          <cell r="F398" t="str">
            <v>d</v>
          </cell>
          <cell r="G398" t="str">
            <v>026 03</v>
          </cell>
        </row>
        <row r="399">
          <cell r="A399" t="str">
            <v>22665234</v>
          </cell>
          <cell r="C399" t="str">
            <v>Mezík Róbert</v>
          </cell>
          <cell r="E399">
            <v>0</v>
          </cell>
          <cell r="F399" t="str">
            <v>d</v>
          </cell>
          <cell r="G399" t="str">
            <v>026 03</v>
          </cell>
        </row>
        <row r="400">
          <cell r="A400" t="str">
            <v>22665234</v>
          </cell>
          <cell r="C400" t="str">
            <v>Mihálik Peter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22665234</v>
          </cell>
          <cell r="C401" t="str">
            <v>Oroszová Anna</v>
          </cell>
          <cell r="E401">
            <v>0</v>
          </cell>
          <cell r="F401" t="str">
            <v>d</v>
          </cell>
          <cell r="G401" t="str">
            <v>026 03</v>
          </cell>
        </row>
        <row r="402">
          <cell r="A402" t="str">
            <v>22665234</v>
          </cell>
          <cell r="C402" t="str">
            <v>Pavlík Marcel</v>
          </cell>
          <cell r="E402">
            <v>0</v>
          </cell>
          <cell r="F402" t="str">
            <v>d</v>
          </cell>
          <cell r="G402" t="str">
            <v>026 03</v>
          </cell>
        </row>
        <row r="403">
          <cell r="A403" t="str">
            <v>22665234</v>
          </cell>
          <cell r="C403" t="str">
            <v>Riapoš Ján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Strečko Ondrej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Strehársky Martin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Trávníček Boris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30793203</v>
          </cell>
          <cell r="C407" t="str">
            <v>vodné lyžovanie - bežné transfery</v>
          </cell>
          <cell r="E407">
            <v>0</v>
          </cell>
          <cell r="F407" t="str">
            <v>a</v>
          </cell>
          <cell r="G407" t="str">
            <v>026 02</v>
          </cell>
        </row>
        <row r="408">
          <cell r="A408" t="str">
            <v>00681768</v>
          </cell>
          <cell r="C408" t="str">
            <v>vodný motorizmus - bežné transfery</v>
          </cell>
          <cell r="E408">
            <v>0</v>
          </cell>
          <cell r="F408" t="str">
            <v>a</v>
          </cell>
          <cell r="G408" t="str">
            <v>026 02</v>
          </cell>
        </row>
        <row r="409">
          <cell r="A409" t="str">
            <v>00681768</v>
          </cell>
          <cell r="C409" t="str">
            <v>Jung Marian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31796079</v>
          </cell>
          <cell r="C410" t="str">
            <v>vzpieranie - bežné transfery</v>
          </cell>
          <cell r="E410">
            <v>0</v>
          </cell>
          <cell r="F410" t="str">
            <v>a</v>
          </cell>
          <cell r="G410" t="str">
            <v>026 02</v>
          </cell>
        </row>
        <row r="411">
          <cell r="A411" t="str">
            <v>30811406</v>
          </cell>
          <cell r="C411" t="str">
            <v>činnosť Špeciálnych olympiád Slovensko</v>
          </cell>
          <cell r="E411">
            <v>0</v>
          </cell>
          <cell r="F411" t="str">
            <v>c</v>
          </cell>
          <cell r="G411" t="str">
            <v>026 03</v>
          </cell>
        </row>
        <row r="412">
          <cell r="A412" t="str">
            <v>35538015</v>
          </cell>
          <cell r="C412" t="str">
            <v>šípky - bežné transfery</v>
          </cell>
          <cell r="E412">
            <v>0</v>
          </cell>
          <cell r="F412" t="str">
            <v>a</v>
          </cell>
          <cell r="G412" t="str">
            <v>026 02</v>
          </cell>
        </row>
        <row r="413">
          <cell r="A413" t="str">
            <v>35538015</v>
          </cell>
          <cell r="C413" t="str">
            <v>šípky - kapitálové transfery</v>
          </cell>
          <cell r="E413">
            <v>0</v>
          </cell>
          <cell r="F413" t="str">
            <v>a</v>
          </cell>
          <cell r="G413" t="str">
            <v>026 02</v>
          </cell>
        </row>
        <row r="414">
          <cell r="A414" t="str">
            <v>00585319</v>
          </cell>
          <cell r="C414" t="str">
            <v>potápačské športy - bežné transfery</v>
          </cell>
          <cell r="E414">
            <v>0</v>
          </cell>
          <cell r="F414" t="str">
            <v>a</v>
          </cell>
          <cell r="G414" t="str">
            <v>026 02</v>
          </cell>
        </row>
        <row r="415">
          <cell r="A415" t="str">
            <v>00585319</v>
          </cell>
          <cell r="C415" t="str">
            <v>Hrašková Zuzana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31945732</v>
          </cell>
          <cell r="C416" t="str">
            <v>rozvoj športov, ktoré nie sú uznanými podľa zákona č. 440/2015 Z. z.</v>
          </cell>
          <cell r="E416">
            <v>0</v>
          </cell>
          <cell r="F416" t="str">
            <v>m</v>
          </cell>
          <cell r="G416" t="str">
            <v>026 03</v>
          </cell>
        </row>
        <row r="417">
          <cell r="A417" t="str">
            <v>12664901</v>
          </cell>
          <cell r="C417" t="str">
            <v>rozvoj športov, ktoré nie sú uznanými podľa zákona č. 440/2015 Z. z.</v>
          </cell>
          <cell r="E417">
            <v>0</v>
          </cell>
          <cell r="F417" t="str">
            <v>m</v>
          </cell>
          <cell r="G417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78"/>
  <sheetViews>
    <sheetView tabSelected="1" topLeftCell="A157" workbookViewId="0">
      <selection activeCell="A167" sqref="A167:XFD168"/>
    </sheetView>
  </sheetViews>
  <sheetFormatPr defaultColWidth="11.42578125" defaultRowHeight="11.25" x14ac:dyDescent="0.2"/>
  <cols>
    <col min="1" max="1" width="34.140625" style="11" customWidth="1"/>
    <col min="2" max="2" width="10.85546875" style="86" bestFit="1" customWidth="1"/>
    <col min="3" max="3" width="12" style="86" bestFit="1" customWidth="1"/>
    <col min="4" max="4" width="10.140625" style="11" bestFit="1" customWidth="1"/>
    <col min="5" max="5" width="10.140625" style="11" customWidth="1"/>
    <col min="6" max="6" width="33.5703125" style="11" customWidth="1"/>
    <col min="7" max="7" width="9.5703125" style="11" bestFit="1" customWidth="1"/>
    <col min="8" max="8" width="23.85546875" style="11" customWidth="1"/>
    <col min="9" max="9" width="11.7109375" style="87" customWidth="1"/>
    <col min="10" max="10" width="4.7109375" style="88" customWidth="1"/>
    <col min="11" max="11" width="5.7109375" style="85" customWidth="1"/>
    <col min="12" max="25" width="5.7109375" style="79" customWidth="1"/>
    <col min="26" max="256" width="11.42578125" style="80"/>
    <col min="257" max="257" width="34.140625" style="80" customWidth="1"/>
    <col min="258" max="258" width="10.85546875" style="80" bestFit="1" customWidth="1"/>
    <col min="259" max="259" width="12" style="80" bestFit="1" customWidth="1"/>
    <col min="260" max="260" width="10.140625" style="80" bestFit="1" customWidth="1"/>
    <col min="261" max="261" width="10.140625" style="80" customWidth="1"/>
    <col min="262" max="262" width="33.5703125" style="80" customWidth="1"/>
    <col min="263" max="263" width="9.5703125" style="80" bestFit="1" customWidth="1"/>
    <col min="264" max="264" width="23.85546875" style="80" customWidth="1"/>
    <col min="265" max="265" width="11.7109375" style="80" customWidth="1"/>
    <col min="266" max="266" width="4.7109375" style="80" customWidth="1"/>
    <col min="267" max="281" width="5.7109375" style="80" customWidth="1"/>
    <col min="282" max="512" width="11.42578125" style="80"/>
    <col min="513" max="513" width="34.140625" style="80" customWidth="1"/>
    <col min="514" max="514" width="10.85546875" style="80" bestFit="1" customWidth="1"/>
    <col min="515" max="515" width="12" style="80" bestFit="1" customWidth="1"/>
    <col min="516" max="516" width="10.140625" style="80" bestFit="1" customWidth="1"/>
    <col min="517" max="517" width="10.140625" style="80" customWidth="1"/>
    <col min="518" max="518" width="33.5703125" style="80" customWidth="1"/>
    <col min="519" max="519" width="9.5703125" style="80" bestFit="1" customWidth="1"/>
    <col min="520" max="520" width="23.85546875" style="80" customWidth="1"/>
    <col min="521" max="521" width="11.7109375" style="80" customWidth="1"/>
    <col min="522" max="522" width="4.7109375" style="80" customWidth="1"/>
    <col min="523" max="537" width="5.7109375" style="80" customWidth="1"/>
    <col min="538" max="768" width="11.42578125" style="80"/>
    <col min="769" max="769" width="34.140625" style="80" customWidth="1"/>
    <col min="770" max="770" width="10.85546875" style="80" bestFit="1" customWidth="1"/>
    <col min="771" max="771" width="12" style="80" bestFit="1" customWidth="1"/>
    <col min="772" max="772" width="10.140625" style="80" bestFit="1" customWidth="1"/>
    <col min="773" max="773" width="10.140625" style="80" customWidth="1"/>
    <col min="774" max="774" width="33.5703125" style="80" customWidth="1"/>
    <col min="775" max="775" width="9.5703125" style="80" bestFit="1" customWidth="1"/>
    <col min="776" max="776" width="23.85546875" style="80" customWidth="1"/>
    <col min="777" max="777" width="11.7109375" style="80" customWidth="1"/>
    <col min="778" max="778" width="4.7109375" style="80" customWidth="1"/>
    <col min="779" max="793" width="5.7109375" style="80" customWidth="1"/>
    <col min="794" max="1024" width="11.42578125" style="80"/>
    <col min="1025" max="1025" width="34.140625" style="80" customWidth="1"/>
    <col min="1026" max="1026" width="10.85546875" style="80" bestFit="1" customWidth="1"/>
    <col min="1027" max="1027" width="12" style="80" bestFit="1" customWidth="1"/>
    <col min="1028" max="1028" width="10.140625" style="80" bestFit="1" customWidth="1"/>
    <col min="1029" max="1029" width="10.140625" style="80" customWidth="1"/>
    <col min="1030" max="1030" width="33.5703125" style="80" customWidth="1"/>
    <col min="1031" max="1031" width="9.5703125" style="80" bestFit="1" customWidth="1"/>
    <col min="1032" max="1032" width="23.85546875" style="80" customWidth="1"/>
    <col min="1033" max="1033" width="11.7109375" style="80" customWidth="1"/>
    <col min="1034" max="1034" width="4.7109375" style="80" customWidth="1"/>
    <col min="1035" max="1049" width="5.7109375" style="80" customWidth="1"/>
    <col min="1050" max="1280" width="11.42578125" style="80"/>
    <col min="1281" max="1281" width="34.140625" style="80" customWidth="1"/>
    <col min="1282" max="1282" width="10.85546875" style="80" bestFit="1" customWidth="1"/>
    <col min="1283" max="1283" width="12" style="80" bestFit="1" customWidth="1"/>
    <col min="1284" max="1284" width="10.140625" style="80" bestFit="1" customWidth="1"/>
    <col min="1285" max="1285" width="10.140625" style="80" customWidth="1"/>
    <col min="1286" max="1286" width="33.5703125" style="80" customWidth="1"/>
    <col min="1287" max="1287" width="9.5703125" style="80" bestFit="1" customWidth="1"/>
    <col min="1288" max="1288" width="23.85546875" style="80" customWidth="1"/>
    <col min="1289" max="1289" width="11.7109375" style="80" customWidth="1"/>
    <col min="1290" max="1290" width="4.7109375" style="80" customWidth="1"/>
    <col min="1291" max="1305" width="5.7109375" style="80" customWidth="1"/>
    <col min="1306" max="1536" width="11.42578125" style="80"/>
    <col min="1537" max="1537" width="34.140625" style="80" customWidth="1"/>
    <col min="1538" max="1538" width="10.85546875" style="80" bestFit="1" customWidth="1"/>
    <col min="1539" max="1539" width="12" style="80" bestFit="1" customWidth="1"/>
    <col min="1540" max="1540" width="10.140625" style="80" bestFit="1" customWidth="1"/>
    <col min="1541" max="1541" width="10.140625" style="80" customWidth="1"/>
    <col min="1542" max="1542" width="33.5703125" style="80" customWidth="1"/>
    <col min="1543" max="1543" width="9.5703125" style="80" bestFit="1" customWidth="1"/>
    <col min="1544" max="1544" width="23.85546875" style="80" customWidth="1"/>
    <col min="1545" max="1545" width="11.7109375" style="80" customWidth="1"/>
    <col min="1546" max="1546" width="4.7109375" style="80" customWidth="1"/>
    <col min="1547" max="1561" width="5.7109375" style="80" customWidth="1"/>
    <col min="1562" max="1792" width="11.42578125" style="80"/>
    <col min="1793" max="1793" width="34.140625" style="80" customWidth="1"/>
    <col min="1794" max="1794" width="10.85546875" style="80" bestFit="1" customWidth="1"/>
    <col min="1795" max="1795" width="12" style="80" bestFit="1" customWidth="1"/>
    <col min="1796" max="1796" width="10.140625" style="80" bestFit="1" customWidth="1"/>
    <col min="1797" max="1797" width="10.140625" style="80" customWidth="1"/>
    <col min="1798" max="1798" width="33.5703125" style="80" customWidth="1"/>
    <col min="1799" max="1799" width="9.5703125" style="80" bestFit="1" customWidth="1"/>
    <col min="1800" max="1800" width="23.85546875" style="80" customWidth="1"/>
    <col min="1801" max="1801" width="11.7109375" style="80" customWidth="1"/>
    <col min="1802" max="1802" width="4.7109375" style="80" customWidth="1"/>
    <col min="1803" max="1817" width="5.7109375" style="80" customWidth="1"/>
    <col min="1818" max="2048" width="11.42578125" style="80"/>
    <col min="2049" max="2049" width="34.140625" style="80" customWidth="1"/>
    <col min="2050" max="2050" width="10.85546875" style="80" bestFit="1" customWidth="1"/>
    <col min="2051" max="2051" width="12" style="80" bestFit="1" customWidth="1"/>
    <col min="2052" max="2052" width="10.140625" style="80" bestFit="1" customWidth="1"/>
    <col min="2053" max="2053" width="10.140625" style="80" customWidth="1"/>
    <col min="2054" max="2054" width="33.5703125" style="80" customWidth="1"/>
    <col min="2055" max="2055" width="9.5703125" style="80" bestFit="1" customWidth="1"/>
    <col min="2056" max="2056" width="23.85546875" style="80" customWidth="1"/>
    <col min="2057" max="2057" width="11.7109375" style="80" customWidth="1"/>
    <col min="2058" max="2058" width="4.7109375" style="80" customWidth="1"/>
    <col min="2059" max="2073" width="5.7109375" style="80" customWidth="1"/>
    <col min="2074" max="2304" width="11.42578125" style="80"/>
    <col min="2305" max="2305" width="34.140625" style="80" customWidth="1"/>
    <col min="2306" max="2306" width="10.85546875" style="80" bestFit="1" customWidth="1"/>
    <col min="2307" max="2307" width="12" style="80" bestFit="1" customWidth="1"/>
    <col min="2308" max="2308" width="10.140625" style="80" bestFit="1" customWidth="1"/>
    <col min="2309" max="2309" width="10.140625" style="80" customWidth="1"/>
    <col min="2310" max="2310" width="33.5703125" style="80" customWidth="1"/>
    <col min="2311" max="2311" width="9.5703125" style="80" bestFit="1" customWidth="1"/>
    <col min="2312" max="2312" width="23.85546875" style="80" customWidth="1"/>
    <col min="2313" max="2313" width="11.7109375" style="80" customWidth="1"/>
    <col min="2314" max="2314" width="4.7109375" style="80" customWidth="1"/>
    <col min="2315" max="2329" width="5.7109375" style="80" customWidth="1"/>
    <col min="2330" max="2560" width="11.42578125" style="80"/>
    <col min="2561" max="2561" width="34.140625" style="80" customWidth="1"/>
    <col min="2562" max="2562" width="10.85546875" style="80" bestFit="1" customWidth="1"/>
    <col min="2563" max="2563" width="12" style="80" bestFit="1" customWidth="1"/>
    <col min="2564" max="2564" width="10.140625" style="80" bestFit="1" customWidth="1"/>
    <col min="2565" max="2565" width="10.140625" style="80" customWidth="1"/>
    <col min="2566" max="2566" width="33.5703125" style="80" customWidth="1"/>
    <col min="2567" max="2567" width="9.5703125" style="80" bestFit="1" customWidth="1"/>
    <col min="2568" max="2568" width="23.85546875" style="80" customWidth="1"/>
    <col min="2569" max="2569" width="11.7109375" style="80" customWidth="1"/>
    <col min="2570" max="2570" width="4.7109375" style="80" customWidth="1"/>
    <col min="2571" max="2585" width="5.7109375" style="80" customWidth="1"/>
    <col min="2586" max="2816" width="11.42578125" style="80"/>
    <col min="2817" max="2817" width="34.140625" style="80" customWidth="1"/>
    <col min="2818" max="2818" width="10.85546875" style="80" bestFit="1" customWidth="1"/>
    <col min="2819" max="2819" width="12" style="80" bestFit="1" customWidth="1"/>
    <col min="2820" max="2820" width="10.140625" style="80" bestFit="1" customWidth="1"/>
    <col min="2821" max="2821" width="10.140625" style="80" customWidth="1"/>
    <col min="2822" max="2822" width="33.5703125" style="80" customWidth="1"/>
    <col min="2823" max="2823" width="9.5703125" style="80" bestFit="1" customWidth="1"/>
    <col min="2824" max="2824" width="23.85546875" style="80" customWidth="1"/>
    <col min="2825" max="2825" width="11.7109375" style="80" customWidth="1"/>
    <col min="2826" max="2826" width="4.7109375" style="80" customWidth="1"/>
    <col min="2827" max="2841" width="5.7109375" style="80" customWidth="1"/>
    <col min="2842" max="3072" width="11.42578125" style="80"/>
    <col min="3073" max="3073" width="34.140625" style="80" customWidth="1"/>
    <col min="3074" max="3074" width="10.85546875" style="80" bestFit="1" customWidth="1"/>
    <col min="3075" max="3075" width="12" style="80" bestFit="1" customWidth="1"/>
    <col min="3076" max="3076" width="10.140625" style="80" bestFit="1" customWidth="1"/>
    <col min="3077" max="3077" width="10.140625" style="80" customWidth="1"/>
    <col min="3078" max="3078" width="33.5703125" style="80" customWidth="1"/>
    <col min="3079" max="3079" width="9.5703125" style="80" bestFit="1" customWidth="1"/>
    <col min="3080" max="3080" width="23.85546875" style="80" customWidth="1"/>
    <col min="3081" max="3081" width="11.7109375" style="80" customWidth="1"/>
    <col min="3082" max="3082" width="4.7109375" style="80" customWidth="1"/>
    <col min="3083" max="3097" width="5.7109375" style="80" customWidth="1"/>
    <col min="3098" max="3328" width="11.42578125" style="80"/>
    <col min="3329" max="3329" width="34.140625" style="80" customWidth="1"/>
    <col min="3330" max="3330" width="10.85546875" style="80" bestFit="1" customWidth="1"/>
    <col min="3331" max="3331" width="12" style="80" bestFit="1" customWidth="1"/>
    <col min="3332" max="3332" width="10.140625" style="80" bestFit="1" customWidth="1"/>
    <col min="3333" max="3333" width="10.140625" style="80" customWidth="1"/>
    <col min="3334" max="3334" width="33.5703125" style="80" customWidth="1"/>
    <col min="3335" max="3335" width="9.5703125" style="80" bestFit="1" customWidth="1"/>
    <col min="3336" max="3336" width="23.85546875" style="80" customWidth="1"/>
    <col min="3337" max="3337" width="11.7109375" style="80" customWidth="1"/>
    <col min="3338" max="3338" width="4.7109375" style="80" customWidth="1"/>
    <col min="3339" max="3353" width="5.7109375" style="80" customWidth="1"/>
    <col min="3354" max="3584" width="11.42578125" style="80"/>
    <col min="3585" max="3585" width="34.140625" style="80" customWidth="1"/>
    <col min="3586" max="3586" width="10.85546875" style="80" bestFit="1" customWidth="1"/>
    <col min="3587" max="3587" width="12" style="80" bestFit="1" customWidth="1"/>
    <col min="3588" max="3588" width="10.140625" style="80" bestFit="1" customWidth="1"/>
    <col min="3589" max="3589" width="10.140625" style="80" customWidth="1"/>
    <col min="3590" max="3590" width="33.5703125" style="80" customWidth="1"/>
    <col min="3591" max="3591" width="9.5703125" style="80" bestFit="1" customWidth="1"/>
    <col min="3592" max="3592" width="23.85546875" style="80" customWidth="1"/>
    <col min="3593" max="3593" width="11.7109375" style="80" customWidth="1"/>
    <col min="3594" max="3594" width="4.7109375" style="80" customWidth="1"/>
    <col min="3595" max="3609" width="5.7109375" style="80" customWidth="1"/>
    <col min="3610" max="3840" width="11.42578125" style="80"/>
    <col min="3841" max="3841" width="34.140625" style="80" customWidth="1"/>
    <col min="3842" max="3842" width="10.85546875" style="80" bestFit="1" customWidth="1"/>
    <col min="3843" max="3843" width="12" style="80" bestFit="1" customWidth="1"/>
    <col min="3844" max="3844" width="10.140625" style="80" bestFit="1" customWidth="1"/>
    <col min="3845" max="3845" width="10.140625" style="80" customWidth="1"/>
    <col min="3846" max="3846" width="33.5703125" style="80" customWidth="1"/>
    <col min="3847" max="3847" width="9.5703125" style="80" bestFit="1" customWidth="1"/>
    <col min="3848" max="3848" width="23.85546875" style="80" customWidth="1"/>
    <col min="3849" max="3849" width="11.7109375" style="80" customWidth="1"/>
    <col min="3850" max="3850" width="4.7109375" style="80" customWidth="1"/>
    <col min="3851" max="3865" width="5.7109375" style="80" customWidth="1"/>
    <col min="3866" max="4096" width="11.42578125" style="80"/>
    <col min="4097" max="4097" width="34.140625" style="80" customWidth="1"/>
    <col min="4098" max="4098" width="10.85546875" style="80" bestFit="1" customWidth="1"/>
    <col min="4099" max="4099" width="12" style="80" bestFit="1" customWidth="1"/>
    <col min="4100" max="4100" width="10.140625" style="80" bestFit="1" customWidth="1"/>
    <col min="4101" max="4101" width="10.140625" style="80" customWidth="1"/>
    <col min="4102" max="4102" width="33.5703125" style="80" customWidth="1"/>
    <col min="4103" max="4103" width="9.5703125" style="80" bestFit="1" customWidth="1"/>
    <col min="4104" max="4104" width="23.85546875" style="80" customWidth="1"/>
    <col min="4105" max="4105" width="11.7109375" style="80" customWidth="1"/>
    <col min="4106" max="4106" width="4.7109375" style="80" customWidth="1"/>
    <col min="4107" max="4121" width="5.7109375" style="80" customWidth="1"/>
    <col min="4122" max="4352" width="11.42578125" style="80"/>
    <col min="4353" max="4353" width="34.140625" style="80" customWidth="1"/>
    <col min="4354" max="4354" width="10.85546875" style="80" bestFit="1" customWidth="1"/>
    <col min="4355" max="4355" width="12" style="80" bestFit="1" customWidth="1"/>
    <col min="4356" max="4356" width="10.140625" style="80" bestFit="1" customWidth="1"/>
    <col min="4357" max="4357" width="10.140625" style="80" customWidth="1"/>
    <col min="4358" max="4358" width="33.5703125" style="80" customWidth="1"/>
    <col min="4359" max="4359" width="9.5703125" style="80" bestFit="1" customWidth="1"/>
    <col min="4360" max="4360" width="23.85546875" style="80" customWidth="1"/>
    <col min="4361" max="4361" width="11.7109375" style="80" customWidth="1"/>
    <col min="4362" max="4362" width="4.7109375" style="80" customWidth="1"/>
    <col min="4363" max="4377" width="5.7109375" style="80" customWidth="1"/>
    <col min="4378" max="4608" width="11.42578125" style="80"/>
    <col min="4609" max="4609" width="34.140625" style="80" customWidth="1"/>
    <col min="4610" max="4610" width="10.85546875" style="80" bestFit="1" customWidth="1"/>
    <col min="4611" max="4611" width="12" style="80" bestFit="1" customWidth="1"/>
    <col min="4612" max="4612" width="10.140625" style="80" bestFit="1" customWidth="1"/>
    <col min="4613" max="4613" width="10.140625" style="80" customWidth="1"/>
    <col min="4614" max="4614" width="33.5703125" style="80" customWidth="1"/>
    <col min="4615" max="4615" width="9.5703125" style="80" bestFit="1" customWidth="1"/>
    <col min="4616" max="4616" width="23.85546875" style="80" customWidth="1"/>
    <col min="4617" max="4617" width="11.7109375" style="80" customWidth="1"/>
    <col min="4618" max="4618" width="4.7109375" style="80" customWidth="1"/>
    <col min="4619" max="4633" width="5.7109375" style="80" customWidth="1"/>
    <col min="4634" max="4864" width="11.42578125" style="80"/>
    <col min="4865" max="4865" width="34.140625" style="80" customWidth="1"/>
    <col min="4866" max="4866" width="10.85546875" style="80" bestFit="1" customWidth="1"/>
    <col min="4867" max="4867" width="12" style="80" bestFit="1" customWidth="1"/>
    <col min="4868" max="4868" width="10.140625" style="80" bestFit="1" customWidth="1"/>
    <col min="4869" max="4869" width="10.140625" style="80" customWidth="1"/>
    <col min="4870" max="4870" width="33.5703125" style="80" customWidth="1"/>
    <col min="4871" max="4871" width="9.5703125" style="80" bestFit="1" customWidth="1"/>
    <col min="4872" max="4872" width="23.85546875" style="80" customWidth="1"/>
    <col min="4873" max="4873" width="11.7109375" style="80" customWidth="1"/>
    <col min="4874" max="4874" width="4.7109375" style="80" customWidth="1"/>
    <col min="4875" max="4889" width="5.7109375" style="80" customWidth="1"/>
    <col min="4890" max="5120" width="11.42578125" style="80"/>
    <col min="5121" max="5121" width="34.140625" style="80" customWidth="1"/>
    <col min="5122" max="5122" width="10.85546875" style="80" bestFit="1" customWidth="1"/>
    <col min="5123" max="5123" width="12" style="80" bestFit="1" customWidth="1"/>
    <col min="5124" max="5124" width="10.140625" style="80" bestFit="1" customWidth="1"/>
    <col min="5125" max="5125" width="10.140625" style="80" customWidth="1"/>
    <col min="5126" max="5126" width="33.5703125" style="80" customWidth="1"/>
    <col min="5127" max="5127" width="9.5703125" style="80" bestFit="1" customWidth="1"/>
    <col min="5128" max="5128" width="23.85546875" style="80" customWidth="1"/>
    <col min="5129" max="5129" width="11.7109375" style="80" customWidth="1"/>
    <col min="5130" max="5130" width="4.7109375" style="80" customWidth="1"/>
    <col min="5131" max="5145" width="5.7109375" style="80" customWidth="1"/>
    <col min="5146" max="5376" width="11.42578125" style="80"/>
    <col min="5377" max="5377" width="34.140625" style="80" customWidth="1"/>
    <col min="5378" max="5378" width="10.85546875" style="80" bestFit="1" customWidth="1"/>
    <col min="5379" max="5379" width="12" style="80" bestFit="1" customWidth="1"/>
    <col min="5380" max="5380" width="10.140625" style="80" bestFit="1" customWidth="1"/>
    <col min="5381" max="5381" width="10.140625" style="80" customWidth="1"/>
    <col min="5382" max="5382" width="33.5703125" style="80" customWidth="1"/>
    <col min="5383" max="5383" width="9.5703125" style="80" bestFit="1" customWidth="1"/>
    <col min="5384" max="5384" width="23.85546875" style="80" customWidth="1"/>
    <col min="5385" max="5385" width="11.7109375" style="80" customWidth="1"/>
    <col min="5386" max="5386" width="4.7109375" style="80" customWidth="1"/>
    <col min="5387" max="5401" width="5.7109375" style="80" customWidth="1"/>
    <col min="5402" max="5632" width="11.42578125" style="80"/>
    <col min="5633" max="5633" width="34.140625" style="80" customWidth="1"/>
    <col min="5634" max="5634" width="10.85546875" style="80" bestFit="1" customWidth="1"/>
    <col min="5635" max="5635" width="12" style="80" bestFit="1" customWidth="1"/>
    <col min="5636" max="5636" width="10.140625" style="80" bestFit="1" customWidth="1"/>
    <col min="5637" max="5637" width="10.140625" style="80" customWidth="1"/>
    <col min="5638" max="5638" width="33.5703125" style="80" customWidth="1"/>
    <col min="5639" max="5639" width="9.5703125" style="80" bestFit="1" customWidth="1"/>
    <col min="5640" max="5640" width="23.85546875" style="80" customWidth="1"/>
    <col min="5641" max="5641" width="11.7109375" style="80" customWidth="1"/>
    <col min="5642" max="5642" width="4.7109375" style="80" customWidth="1"/>
    <col min="5643" max="5657" width="5.7109375" style="80" customWidth="1"/>
    <col min="5658" max="5888" width="11.42578125" style="80"/>
    <col min="5889" max="5889" width="34.140625" style="80" customWidth="1"/>
    <col min="5890" max="5890" width="10.85546875" style="80" bestFit="1" customWidth="1"/>
    <col min="5891" max="5891" width="12" style="80" bestFit="1" customWidth="1"/>
    <col min="5892" max="5892" width="10.140625" style="80" bestFit="1" customWidth="1"/>
    <col min="5893" max="5893" width="10.140625" style="80" customWidth="1"/>
    <col min="5894" max="5894" width="33.5703125" style="80" customWidth="1"/>
    <col min="5895" max="5895" width="9.5703125" style="80" bestFit="1" customWidth="1"/>
    <col min="5896" max="5896" width="23.85546875" style="80" customWidth="1"/>
    <col min="5897" max="5897" width="11.7109375" style="80" customWidth="1"/>
    <col min="5898" max="5898" width="4.7109375" style="80" customWidth="1"/>
    <col min="5899" max="5913" width="5.7109375" style="80" customWidth="1"/>
    <col min="5914" max="6144" width="11.42578125" style="80"/>
    <col min="6145" max="6145" width="34.140625" style="80" customWidth="1"/>
    <col min="6146" max="6146" width="10.85546875" style="80" bestFit="1" customWidth="1"/>
    <col min="6147" max="6147" width="12" style="80" bestFit="1" customWidth="1"/>
    <col min="6148" max="6148" width="10.140625" style="80" bestFit="1" customWidth="1"/>
    <col min="6149" max="6149" width="10.140625" style="80" customWidth="1"/>
    <col min="6150" max="6150" width="33.5703125" style="80" customWidth="1"/>
    <col min="6151" max="6151" width="9.5703125" style="80" bestFit="1" customWidth="1"/>
    <col min="6152" max="6152" width="23.85546875" style="80" customWidth="1"/>
    <col min="6153" max="6153" width="11.7109375" style="80" customWidth="1"/>
    <col min="6154" max="6154" width="4.7109375" style="80" customWidth="1"/>
    <col min="6155" max="6169" width="5.7109375" style="80" customWidth="1"/>
    <col min="6170" max="6400" width="11.42578125" style="80"/>
    <col min="6401" max="6401" width="34.140625" style="80" customWidth="1"/>
    <col min="6402" max="6402" width="10.85546875" style="80" bestFit="1" customWidth="1"/>
    <col min="6403" max="6403" width="12" style="80" bestFit="1" customWidth="1"/>
    <col min="6404" max="6404" width="10.140625" style="80" bestFit="1" customWidth="1"/>
    <col min="6405" max="6405" width="10.140625" style="80" customWidth="1"/>
    <col min="6406" max="6406" width="33.5703125" style="80" customWidth="1"/>
    <col min="6407" max="6407" width="9.5703125" style="80" bestFit="1" customWidth="1"/>
    <col min="6408" max="6408" width="23.85546875" style="80" customWidth="1"/>
    <col min="6409" max="6409" width="11.7109375" style="80" customWidth="1"/>
    <col min="6410" max="6410" width="4.7109375" style="80" customWidth="1"/>
    <col min="6411" max="6425" width="5.7109375" style="80" customWidth="1"/>
    <col min="6426" max="6656" width="11.42578125" style="80"/>
    <col min="6657" max="6657" width="34.140625" style="80" customWidth="1"/>
    <col min="6658" max="6658" width="10.85546875" style="80" bestFit="1" customWidth="1"/>
    <col min="6659" max="6659" width="12" style="80" bestFit="1" customWidth="1"/>
    <col min="6660" max="6660" width="10.140625" style="80" bestFit="1" customWidth="1"/>
    <col min="6661" max="6661" width="10.140625" style="80" customWidth="1"/>
    <col min="6662" max="6662" width="33.5703125" style="80" customWidth="1"/>
    <col min="6663" max="6663" width="9.5703125" style="80" bestFit="1" customWidth="1"/>
    <col min="6664" max="6664" width="23.85546875" style="80" customWidth="1"/>
    <col min="6665" max="6665" width="11.7109375" style="80" customWidth="1"/>
    <col min="6666" max="6666" width="4.7109375" style="80" customWidth="1"/>
    <col min="6667" max="6681" width="5.7109375" style="80" customWidth="1"/>
    <col min="6682" max="6912" width="11.42578125" style="80"/>
    <col min="6913" max="6913" width="34.140625" style="80" customWidth="1"/>
    <col min="6914" max="6914" width="10.85546875" style="80" bestFit="1" customWidth="1"/>
    <col min="6915" max="6915" width="12" style="80" bestFit="1" customWidth="1"/>
    <col min="6916" max="6916" width="10.140625" style="80" bestFit="1" customWidth="1"/>
    <col min="6917" max="6917" width="10.140625" style="80" customWidth="1"/>
    <col min="6918" max="6918" width="33.5703125" style="80" customWidth="1"/>
    <col min="6919" max="6919" width="9.5703125" style="80" bestFit="1" customWidth="1"/>
    <col min="6920" max="6920" width="23.85546875" style="80" customWidth="1"/>
    <col min="6921" max="6921" width="11.7109375" style="80" customWidth="1"/>
    <col min="6922" max="6922" width="4.7109375" style="80" customWidth="1"/>
    <col min="6923" max="6937" width="5.7109375" style="80" customWidth="1"/>
    <col min="6938" max="7168" width="11.42578125" style="80"/>
    <col min="7169" max="7169" width="34.140625" style="80" customWidth="1"/>
    <col min="7170" max="7170" width="10.85546875" style="80" bestFit="1" customWidth="1"/>
    <col min="7171" max="7171" width="12" style="80" bestFit="1" customWidth="1"/>
    <col min="7172" max="7172" width="10.140625" style="80" bestFit="1" customWidth="1"/>
    <col min="7173" max="7173" width="10.140625" style="80" customWidth="1"/>
    <col min="7174" max="7174" width="33.5703125" style="80" customWidth="1"/>
    <col min="7175" max="7175" width="9.5703125" style="80" bestFit="1" customWidth="1"/>
    <col min="7176" max="7176" width="23.85546875" style="80" customWidth="1"/>
    <col min="7177" max="7177" width="11.7109375" style="80" customWidth="1"/>
    <col min="7178" max="7178" width="4.7109375" style="80" customWidth="1"/>
    <col min="7179" max="7193" width="5.7109375" style="80" customWidth="1"/>
    <col min="7194" max="7424" width="11.42578125" style="80"/>
    <col min="7425" max="7425" width="34.140625" style="80" customWidth="1"/>
    <col min="7426" max="7426" width="10.85546875" style="80" bestFit="1" customWidth="1"/>
    <col min="7427" max="7427" width="12" style="80" bestFit="1" customWidth="1"/>
    <col min="7428" max="7428" width="10.140625" style="80" bestFit="1" customWidth="1"/>
    <col min="7429" max="7429" width="10.140625" style="80" customWidth="1"/>
    <col min="7430" max="7430" width="33.5703125" style="80" customWidth="1"/>
    <col min="7431" max="7431" width="9.5703125" style="80" bestFit="1" customWidth="1"/>
    <col min="7432" max="7432" width="23.85546875" style="80" customWidth="1"/>
    <col min="7433" max="7433" width="11.7109375" style="80" customWidth="1"/>
    <col min="7434" max="7434" width="4.7109375" style="80" customWidth="1"/>
    <col min="7435" max="7449" width="5.7109375" style="80" customWidth="1"/>
    <col min="7450" max="7680" width="11.42578125" style="80"/>
    <col min="7681" max="7681" width="34.140625" style="80" customWidth="1"/>
    <col min="7682" max="7682" width="10.85546875" style="80" bestFit="1" customWidth="1"/>
    <col min="7683" max="7683" width="12" style="80" bestFit="1" customWidth="1"/>
    <col min="7684" max="7684" width="10.140625" style="80" bestFit="1" customWidth="1"/>
    <col min="7685" max="7685" width="10.140625" style="80" customWidth="1"/>
    <col min="7686" max="7686" width="33.5703125" style="80" customWidth="1"/>
    <col min="7687" max="7687" width="9.5703125" style="80" bestFit="1" customWidth="1"/>
    <col min="7688" max="7688" width="23.85546875" style="80" customWidth="1"/>
    <col min="7689" max="7689" width="11.7109375" style="80" customWidth="1"/>
    <col min="7690" max="7690" width="4.7109375" style="80" customWidth="1"/>
    <col min="7691" max="7705" width="5.7109375" style="80" customWidth="1"/>
    <col min="7706" max="7936" width="11.42578125" style="80"/>
    <col min="7937" max="7937" width="34.140625" style="80" customWidth="1"/>
    <col min="7938" max="7938" width="10.85546875" style="80" bestFit="1" customWidth="1"/>
    <col min="7939" max="7939" width="12" style="80" bestFit="1" customWidth="1"/>
    <col min="7940" max="7940" width="10.140625" style="80" bestFit="1" customWidth="1"/>
    <col min="7941" max="7941" width="10.140625" style="80" customWidth="1"/>
    <col min="7942" max="7942" width="33.5703125" style="80" customWidth="1"/>
    <col min="7943" max="7943" width="9.5703125" style="80" bestFit="1" customWidth="1"/>
    <col min="7944" max="7944" width="23.85546875" style="80" customWidth="1"/>
    <col min="7945" max="7945" width="11.7109375" style="80" customWidth="1"/>
    <col min="7946" max="7946" width="4.7109375" style="80" customWidth="1"/>
    <col min="7947" max="7961" width="5.7109375" style="80" customWidth="1"/>
    <col min="7962" max="8192" width="11.42578125" style="80"/>
    <col min="8193" max="8193" width="34.140625" style="80" customWidth="1"/>
    <col min="8194" max="8194" width="10.85546875" style="80" bestFit="1" customWidth="1"/>
    <col min="8195" max="8195" width="12" style="80" bestFit="1" customWidth="1"/>
    <col min="8196" max="8196" width="10.140625" style="80" bestFit="1" customWidth="1"/>
    <col min="8197" max="8197" width="10.140625" style="80" customWidth="1"/>
    <col min="8198" max="8198" width="33.5703125" style="80" customWidth="1"/>
    <col min="8199" max="8199" width="9.5703125" style="80" bestFit="1" customWidth="1"/>
    <col min="8200" max="8200" width="23.85546875" style="80" customWidth="1"/>
    <col min="8201" max="8201" width="11.7109375" style="80" customWidth="1"/>
    <col min="8202" max="8202" width="4.7109375" style="80" customWidth="1"/>
    <col min="8203" max="8217" width="5.7109375" style="80" customWidth="1"/>
    <col min="8218" max="8448" width="11.42578125" style="80"/>
    <col min="8449" max="8449" width="34.140625" style="80" customWidth="1"/>
    <col min="8450" max="8450" width="10.85546875" style="80" bestFit="1" customWidth="1"/>
    <col min="8451" max="8451" width="12" style="80" bestFit="1" customWidth="1"/>
    <col min="8452" max="8452" width="10.140625" style="80" bestFit="1" customWidth="1"/>
    <col min="8453" max="8453" width="10.140625" style="80" customWidth="1"/>
    <col min="8454" max="8454" width="33.5703125" style="80" customWidth="1"/>
    <col min="8455" max="8455" width="9.5703125" style="80" bestFit="1" customWidth="1"/>
    <col min="8456" max="8456" width="23.85546875" style="80" customWidth="1"/>
    <col min="8457" max="8457" width="11.7109375" style="80" customWidth="1"/>
    <col min="8458" max="8458" width="4.7109375" style="80" customWidth="1"/>
    <col min="8459" max="8473" width="5.7109375" style="80" customWidth="1"/>
    <col min="8474" max="8704" width="11.42578125" style="80"/>
    <col min="8705" max="8705" width="34.140625" style="80" customWidth="1"/>
    <col min="8706" max="8706" width="10.85546875" style="80" bestFit="1" customWidth="1"/>
    <col min="8707" max="8707" width="12" style="80" bestFit="1" customWidth="1"/>
    <col min="8708" max="8708" width="10.140625" style="80" bestFit="1" customWidth="1"/>
    <col min="8709" max="8709" width="10.140625" style="80" customWidth="1"/>
    <col min="8710" max="8710" width="33.5703125" style="80" customWidth="1"/>
    <col min="8711" max="8711" width="9.5703125" style="80" bestFit="1" customWidth="1"/>
    <col min="8712" max="8712" width="23.85546875" style="80" customWidth="1"/>
    <col min="8713" max="8713" width="11.7109375" style="80" customWidth="1"/>
    <col min="8714" max="8714" width="4.7109375" style="80" customWidth="1"/>
    <col min="8715" max="8729" width="5.7109375" style="80" customWidth="1"/>
    <col min="8730" max="8960" width="11.42578125" style="80"/>
    <col min="8961" max="8961" width="34.140625" style="80" customWidth="1"/>
    <col min="8962" max="8962" width="10.85546875" style="80" bestFit="1" customWidth="1"/>
    <col min="8963" max="8963" width="12" style="80" bestFit="1" customWidth="1"/>
    <col min="8964" max="8964" width="10.140625" style="80" bestFit="1" customWidth="1"/>
    <col min="8965" max="8965" width="10.140625" style="80" customWidth="1"/>
    <col min="8966" max="8966" width="33.5703125" style="80" customWidth="1"/>
    <col min="8967" max="8967" width="9.5703125" style="80" bestFit="1" customWidth="1"/>
    <col min="8968" max="8968" width="23.85546875" style="80" customWidth="1"/>
    <col min="8969" max="8969" width="11.7109375" style="80" customWidth="1"/>
    <col min="8970" max="8970" width="4.7109375" style="80" customWidth="1"/>
    <col min="8971" max="8985" width="5.7109375" style="80" customWidth="1"/>
    <col min="8986" max="9216" width="11.42578125" style="80"/>
    <col min="9217" max="9217" width="34.140625" style="80" customWidth="1"/>
    <col min="9218" max="9218" width="10.85546875" style="80" bestFit="1" customWidth="1"/>
    <col min="9219" max="9219" width="12" style="80" bestFit="1" customWidth="1"/>
    <col min="9220" max="9220" width="10.140625" style="80" bestFit="1" customWidth="1"/>
    <col min="9221" max="9221" width="10.140625" style="80" customWidth="1"/>
    <col min="9222" max="9222" width="33.5703125" style="80" customWidth="1"/>
    <col min="9223" max="9223" width="9.5703125" style="80" bestFit="1" customWidth="1"/>
    <col min="9224" max="9224" width="23.85546875" style="80" customWidth="1"/>
    <col min="9225" max="9225" width="11.7109375" style="80" customWidth="1"/>
    <col min="9226" max="9226" width="4.7109375" style="80" customWidth="1"/>
    <col min="9227" max="9241" width="5.7109375" style="80" customWidth="1"/>
    <col min="9242" max="9472" width="11.42578125" style="80"/>
    <col min="9473" max="9473" width="34.140625" style="80" customWidth="1"/>
    <col min="9474" max="9474" width="10.85546875" style="80" bestFit="1" customWidth="1"/>
    <col min="9475" max="9475" width="12" style="80" bestFit="1" customWidth="1"/>
    <col min="9476" max="9476" width="10.140625" style="80" bestFit="1" customWidth="1"/>
    <col min="9477" max="9477" width="10.140625" style="80" customWidth="1"/>
    <col min="9478" max="9478" width="33.5703125" style="80" customWidth="1"/>
    <col min="9479" max="9479" width="9.5703125" style="80" bestFit="1" customWidth="1"/>
    <col min="9480" max="9480" width="23.85546875" style="80" customWidth="1"/>
    <col min="9481" max="9481" width="11.7109375" style="80" customWidth="1"/>
    <col min="9482" max="9482" width="4.7109375" style="80" customWidth="1"/>
    <col min="9483" max="9497" width="5.7109375" style="80" customWidth="1"/>
    <col min="9498" max="9728" width="11.42578125" style="80"/>
    <col min="9729" max="9729" width="34.140625" style="80" customWidth="1"/>
    <col min="9730" max="9730" width="10.85546875" style="80" bestFit="1" customWidth="1"/>
    <col min="9731" max="9731" width="12" style="80" bestFit="1" customWidth="1"/>
    <col min="9732" max="9732" width="10.140625" style="80" bestFit="1" customWidth="1"/>
    <col min="9733" max="9733" width="10.140625" style="80" customWidth="1"/>
    <col min="9734" max="9734" width="33.5703125" style="80" customWidth="1"/>
    <col min="9735" max="9735" width="9.5703125" style="80" bestFit="1" customWidth="1"/>
    <col min="9736" max="9736" width="23.85546875" style="80" customWidth="1"/>
    <col min="9737" max="9737" width="11.7109375" style="80" customWidth="1"/>
    <col min="9738" max="9738" width="4.7109375" style="80" customWidth="1"/>
    <col min="9739" max="9753" width="5.7109375" style="80" customWidth="1"/>
    <col min="9754" max="9984" width="11.42578125" style="80"/>
    <col min="9985" max="9985" width="34.140625" style="80" customWidth="1"/>
    <col min="9986" max="9986" width="10.85546875" style="80" bestFit="1" customWidth="1"/>
    <col min="9987" max="9987" width="12" style="80" bestFit="1" customWidth="1"/>
    <col min="9988" max="9988" width="10.140625" style="80" bestFit="1" customWidth="1"/>
    <col min="9989" max="9989" width="10.140625" style="80" customWidth="1"/>
    <col min="9990" max="9990" width="33.5703125" style="80" customWidth="1"/>
    <col min="9991" max="9991" width="9.5703125" style="80" bestFit="1" customWidth="1"/>
    <col min="9992" max="9992" width="23.85546875" style="80" customWidth="1"/>
    <col min="9993" max="9993" width="11.7109375" style="80" customWidth="1"/>
    <col min="9994" max="9994" width="4.7109375" style="80" customWidth="1"/>
    <col min="9995" max="10009" width="5.7109375" style="80" customWidth="1"/>
    <col min="10010" max="10240" width="11.42578125" style="80"/>
    <col min="10241" max="10241" width="34.140625" style="80" customWidth="1"/>
    <col min="10242" max="10242" width="10.85546875" style="80" bestFit="1" customWidth="1"/>
    <col min="10243" max="10243" width="12" style="80" bestFit="1" customWidth="1"/>
    <col min="10244" max="10244" width="10.140625" style="80" bestFit="1" customWidth="1"/>
    <col min="10245" max="10245" width="10.140625" style="80" customWidth="1"/>
    <col min="10246" max="10246" width="33.5703125" style="80" customWidth="1"/>
    <col min="10247" max="10247" width="9.5703125" style="80" bestFit="1" customWidth="1"/>
    <col min="10248" max="10248" width="23.85546875" style="80" customWidth="1"/>
    <col min="10249" max="10249" width="11.7109375" style="80" customWidth="1"/>
    <col min="10250" max="10250" width="4.7109375" style="80" customWidth="1"/>
    <col min="10251" max="10265" width="5.7109375" style="80" customWidth="1"/>
    <col min="10266" max="10496" width="11.42578125" style="80"/>
    <col min="10497" max="10497" width="34.140625" style="80" customWidth="1"/>
    <col min="10498" max="10498" width="10.85546875" style="80" bestFit="1" customWidth="1"/>
    <col min="10499" max="10499" width="12" style="80" bestFit="1" customWidth="1"/>
    <col min="10500" max="10500" width="10.140625" style="80" bestFit="1" customWidth="1"/>
    <col min="10501" max="10501" width="10.140625" style="80" customWidth="1"/>
    <col min="10502" max="10502" width="33.5703125" style="80" customWidth="1"/>
    <col min="10503" max="10503" width="9.5703125" style="80" bestFit="1" customWidth="1"/>
    <col min="10504" max="10504" width="23.85546875" style="80" customWidth="1"/>
    <col min="10505" max="10505" width="11.7109375" style="80" customWidth="1"/>
    <col min="10506" max="10506" width="4.7109375" style="80" customWidth="1"/>
    <col min="10507" max="10521" width="5.7109375" style="80" customWidth="1"/>
    <col min="10522" max="10752" width="11.42578125" style="80"/>
    <col min="10753" max="10753" width="34.140625" style="80" customWidth="1"/>
    <col min="10754" max="10754" width="10.85546875" style="80" bestFit="1" customWidth="1"/>
    <col min="10755" max="10755" width="12" style="80" bestFit="1" customWidth="1"/>
    <col min="10756" max="10756" width="10.140625" style="80" bestFit="1" customWidth="1"/>
    <col min="10757" max="10757" width="10.140625" style="80" customWidth="1"/>
    <col min="10758" max="10758" width="33.5703125" style="80" customWidth="1"/>
    <col min="10759" max="10759" width="9.5703125" style="80" bestFit="1" customWidth="1"/>
    <col min="10760" max="10760" width="23.85546875" style="80" customWidth="1"/>
    <col min="10761" max="10761" width="11.7109375" style="80" customWidth="1"/>
    <col min="10762" max="10762" width="4.7109375" style="80" customWidth="1"/>
    <col min="10763" max="10777" width="5.7109375" style="80" customWidth="1"/>
    <col min="10778" max="11008" width="11.42578125" style="80"/>
    <col min="11009" max="11009" width="34.140625" style="80" customWidth="1"/>
    <col min="11010" max="11010" width="10.85546875" style="80" bestFit="1" customWidth="1"/>
    <col min="11011" max="11011" width="12" style="80" bestFit="1" customWidth="1"/>
    <col min="11012" max="11012" width="10.140625" style="80" bestFit="1" customWidth="1"/>
    <col min="11013" max="11013" width="10.140625" style="80" customWidth="1"/>
    <col min="11014" max="11014" width="33.5703125" style="80" customWidth="1"/>
    <col min="11015" max="11015" width="9.5703125" style="80" bestFit="1" customWidth="1"/>
    <col min="11016" max="11016" width="23.85546875" style="80" customWidth="1"/>
    <col min="11017" max="11017" width="11.7109375" style="80" customWidth="1"/>
    <col min="11018" max="11018" width="4.7109375" style="80" customWidth="1"/>
    <col min="11019" max="11033" width="5.7109375" style="80" customWidth="1"/>
    <col min="11034" max="11264" width="11.42578125" style="80"/>
    <col min="11265" max="11265" width="34.140625" style="80" customWidth="1"/>
    <col min="11266" max="11266" width="10.85546875" style="80" bestFit="1" customWidth="1"/>
    <col min="11267" max="11267" width="12" style="80" bestFit="1" customWidth="1"/>
    <col min="11268" max="11268" width="10.140625" style="80" bestFit="1" customWidth="1"/>
    <col min="11269" max="11269" width="10.140625" style="80" customWidth="1"/>
    <col min="11270" max="11270" width="33.5703125" style="80" customWidth="1"/>
    <col min="11271" max="11271" width="9.5703125" style="80" bestFit="1" customWidth="1"/>
    <col min="11272" max="11272" width="23.85546875" style="80" customWidth="1"/>
    <col min="11273" max="11273" width="11.7109375" style="80" customWidth="1"/>
    <col min="11274" max="11274" width="4.7109375" style="80" customWidth="1"/>
    <col min="11275" max="11289" width="5.7109375" style="80" customWidth="1"/>
    <col min="11290" max="11520" width="11.42578125" style="80"/>
    <col min="11521" max="11521" width="34.140625" style="80" customWidth="1"/>
    <col min="11522" max="11522" width="10.85546875" style="80" bestFit="1" customWidth="1"/>
    <col min="11523" max="11523" width="12" style="80" bestFit="1" customWidth="1"/>
    <col min="11524" max="11524" width="10.140625" style="80" bestFit="1" customWidth="1"/>
    <col min="11525" max="11525" width="10.140625" style="80" customWidth="1"/>
    <col min="11526" max="11526" width="33.5703125" style="80" customWidth="1"/>
    <col min="11527" max="11527" width="9.5703125" style="80" bestFit="1" customWidth="1"/>
    <col min="11528" max="11528" width="23.85546875" style="80" customWidth="1"/>
    <col min="11529" max="11529" width="11.7109375" style="80" customWidth="1"/>
    <col min="11530" max="11530" width="4.7109375" style="80" customWidth="1"/>
    <col min="11531" max="11545" width="5.7109375" style="80" customWidth="1"/>
    <col min="11546" max="11776" width="11.42578125" style="80"/>
    <col min="11777" max="11777" width="34.140625" style="80" customWidth="1"/>
    <col min="11778" max="11778" width="10.85546875" style="80" bestFit="1" customWidth="1"/>
    <col min="11779" max="11779" width="12" style="80" bestFit="1" customWidth="1"/>
    <col min="11780" max="11780" width="10.140625" style="80" bestFit="1" customWidth="1"/>
    <col min="11781" max="11781" width="10.140625" style="80" customWidth="1"/>
    <col min="11782" max="11782" width="33.5703125" style="80" customWidth="1"/>
    <col min="11783" max="11783" width="9.5703125" style="80" bestFit="1" customWidth="1"/>
    <col min="11784" max="11784" width="23.85546875" style="80" customWidth="1"/>
    <col min="11785" max="11785" width="11.7109375" style="80" customWidth="1"/>
    <col min="11786" max="11786" width="4.7109375" style="80" customWidth="1"/>
    <col min="11787" max="11801" width="5.7109375" style="80" customWidth="1"/>
    <col min="11802" max="12032" width="11.42578125" style="80"/>
    <col min="12033" max="12033" width="34.140625" style="80" customWidth="1"/>
    <col min="12034" max="12034" width="10.85546875" style="80" bestFit="1" customWidth="1"/>
    <col min="12035" max="12035" width="12" style="80" bestFit="1" customWidth="1"/>
    <col min="12036" max="12036" width="10.140625" style="80" bestFit="1" customWidth="1"/>
    <col min="12037" max="12037" width="10.140625" style="80" customWidth="1"/>
    <col min="12038" max="12038" width="33.5703125" style="80" customWidth="1"/>
    <col min="12039" max="12039" width="9.5703125" style="80" bestFit="1" customWidth="1"/>
    <col min="12040" max="12040" width="23.85546875" style="80" customWidth="1"/>
    <col min="12041" max="12041" width="11.7109375" style="80" customWidth="1"/>
    <col min="12042" max="12042" width="4.7109375" style="80" customWidth="1"/>
    <col min="12043" max="12057" width="5.7109375" style="80" customWidth="1"/>
    <col min="12058" max="12288" width="11.42578125" style="80"/>
    <col min="12289" max="12289" width="34.140625" style="80" customWidth="1"/>
    <col min="12290" max="12290" width="10.85546875" style="80" bestFit="1" customWidth="1"/>
    <col min="12291" max="12291" width="12" style="80" bestFit="1" customWidth="1"/>
    <col min="12292" max="12292" width="10.140625" style="80" bestFit="1" customWidth="1"/>
    <col min="12293" max="12293" width="10.140625" style="80" customWidth="1"/>
    <col min="12294" max="12294" width="33.5703125" style="80" customWidth="1"/>
    <col min="12295" max="12295" width="9.5703125" style="80" bestFit="1" customWidth="1"/>
    <col min="12296" max="12296" width="23.85546875" style="80" customWidth="1"/>
    <col min="12297" max="12297" width="11.7109375" style="80" customWidth="1"/>
    <col min="12298" max="12298" width="4.7109375" style="80" customWidth="1"/>
    <col min="12299" max="12313" width="5.7109375" style="80" customWidth="1"/>
    <col min="12314" max="12544" width="11.42578125" style="80"/>
    <col min="12545" max="12545" width="34.140625" style="80" customWidth="1"/>
    <col min="12546" max="12546" width="10.85546875" style="80" bestFit="1" customWidth="1"/>
    <col min="12547" max="12547" width="12" style="80" bestFit="1" customWidth="1"/>
    <col min="12548" max="12548" width="10.140625" style="80" bestFit="1" customWidth="1"/>
    <col min="12549" max="12549" width="10.140625" style="80" customWidth="1"/>
    <col min="12550" max="12550" width="33.5703125" style="80" customWidth="1"/>
    <col min="12551" max="12551" width="9.5703125" style="80" bestFit="1" customWidth="1"/>
    <col min="12552" max="12552" width="23.85546875" style="80" customWidth="1"/>
    <col min="12553" max="12553" width="11.7109375" style="80" customWidth="1"/>
    <col min="12554" max="12554" width="4.7109375" style="80" customWidth="1"/>
    <col min="12555" max="12569" width="5.7109375" style="80" customWidth="1"/>
    <col min="12570" max="12800" width="11.42578125" style="80"/>
    <col min="12801" max="12801" width="34.140625" style="80" customWidth="1"/>
    <col min="12802" max="12802" width="10.85546875" style="80" bestFit="1" customWidth="1"/>
    <col min="12803" max="12803" width="12" style="80" bestFit="1" customWidth="1"/>
    <col min="12804" max="12804" width="10.140625" style="80" bestFit="1" customWidth="1"/>
    <col min="12805" max="12805" width="10.140625" style="80" customWidth="1"/>
    <col min="12806" max="12806" width="33.5703125" style="80" customWidth="1"/>
    <col min="12807" max="12807" width="9.5703125" style="80" bestFit="1" customWidth="1"/>
    <col min="12808" max="12808" width="23.85546875" style="80" customWidth="1"/>
    <col min="12809" max="12809" width="11.7109375" style="80" customWidth="1"/>
    <col min="12810" max="12810" width="4.7109375" style="80" customWidth="1"/>
    <col min="12811" max="12825" width="5.7109375" style="80" customWidth="1"/>
    <col min="12826" max="13056" width="11.42578125" style="80"/>
    <col min="13057" max="13057" width="34.140625" style="80" customWidth="1"/>
    <col min="13058" max="13058" width="10.85546875" style="80" bestFit="1" customWidth="1"/>
    <col min="13059" max="13059" width="12" style="80" bestFit="1" customWidth="1"/>
    <col min="13060" max="13060" width="10.140625" style="80" bestFit="1" customWidth="1"/>
    <col min="13061" max="13061" width="10.140625" style="80" customWidth="1"/>
    <col min="13062" max="13062" width="33.5703125" style="80" customWidth="1"/>
    <col min="13063" max="13063" width="9.5703125" style="80" bestFit="1" customWidth="1"/>
    <col min="13064" max="13064" width="23.85546875" style="80" customWidth="1"/>
    <col min="13065" max="13065" width="11.7109375" style="80" customWidth="1"/>
    <col min="13066" max="13066" width="4.7109375" style="80" customWidth="1"/>
    <col min="13067" max="13081" width="5.7109375" style="80" customWidth="1"/>
    <col min="13082" max="13312" width="11.42578125" style="80"/>
    <col min="13313" max="13313" width="34.140625" style="80" customWidth="1"/>
    <col min="13314" max="13314" width="10.85546875" style="80" bestFit="1" customWidth="1"/>
    <col min="13315" max="13315" width="12" style="80" bestFit="1" customWidth="1"/>
    <col min="13316" max="13316" width="10.140625" style="80" bestFit="1" customWidth="1"/>
    <col min="13317" max="13317" width="10.140625" style="80" customWidth="1"/>
    <col min="13318" max="13318" width="33.5703125" style="80" customWidth="1"/>
    <col min="13319" max="13319" width="9.5703125" style="80" bestFit="1" customWidth="1"/>
    <col min="13320" max="13320" width="23.85546875" style="80" customWidth="1"/>
    <col min="13321" max="13321" width="11.7109375" style="80" customWidth="1"/>
    <col min="13322" max="13322" width="4.7109375" style="80" customWidth="1"/>
    <col min="13323" max="13337" width="5.7109375" style="80" customWidth="1"/>
    <col min="13338" max="13568" width="11.42578125" style="80"/>
    <col min="13569" max="13569" width="34.140625" style="80" customWidth="1"/>
    <col min="13570" max="13570" width="10.85546875" style="80" bestFit="1" customWidth="1"/>
    <col min="13571" max="13571" width="12" style="80" bestFit="1" customWidth="1"/>
    <col min="13572" max="13572" width="10.140625" style="80" bestFit="1" customWidth="1"/>
    <col min="13573" max="13573" width="10.140625" style="80" customWidth="1"/>
    <col min="13574" max="13574" width="33.5703125" style="80" customWidth="1"/>
    <col min="13575" max="13575" width="9.5703125" style="80" bestFit="1" customWidth="1"/>
    <col min="13576" max="13576" width="23.85546875" style="80" customWidth="1"/>
    <col min="13577" max="13577" width="11.7109375" style="80" customWidth="1"/>
    <col min="13578" max="13578" width="4.7109375" style="80" customWidth="1"/>
    <col min="13579" max="13593" width="5.7109375" style="80" customWidth="1"/>
    <col min="13594" max="13824" width="11.42578125" style="80"/>
    <col min="13825" max="13825" width="34.140625" style="80" customWidth="1"/>
    <col min="13826" max="13826" width="10.85546875" style="80" bestFit="1" customWidth="1"/>
    <col min="13827" max="13827" width="12" style="80" bestFit="1" customWidth="1"/>
    <col min="13828" max="13828" width="10.140625" style="80" bestFit="1" customWidth="1"/>
    <col min="13829" max="13829" width="10.140625" style="80" customWidth="1"/>
    <col min="13830" max="13830" width="33.5703125" style="80" customWidth="1"/>
    <col min="13831" max="13831" width="9.5703125" style="80" bestFit="1" customWidth="1"/>
    <col min="13832" max="13832" width="23.85546875" style="80" customWidth="1"/>
    <col min="13833" max="13833" width="11.7109375" style="80" customWidth="1"/>
    <col min="13834" max="13834" width="4.7109375" style="80" customWidth="1"/>
    <col min="13835" max="13849" width="5.7109375" style="80" customWidth="1"/>
    <col min="13850" max="14080" width="11.42578125" style="80"/>
    <col min="14081" max="14081" width="34.140625" style="80" customWidth="1"/>
    <col min="14082" max="14082" width="10.85546875" style="80" bestFit="1" customWidth="1"/>
    <col min="14083" max="14083" width="12" style="80" bestFit="1" customWidth="1"/>
    <col min="14084" max="14084" width="10.140625" style="80" bestFit="1" customWidth="1"/>
    <col min="14085" max="14085" width="10.140625" style="80" customWidth="1"/>
    <col min="14086" max="14086" width="33.5703125" style="80" customWidth="1"/>
    <col min="14087" max="14087" width="9.5703125" style="80" bestFit="1" customWidth="1"/>
    <col min="14088" max="14088" width="23.85546875" style="80" customWidth="1"/>
    <col min="14089" max="14089" width="11.7109375" style="80" customWidth="1"/>
    <col min="14090" max="14090" width="4.7109375" style="80" customWidth="1"/>
    <col min="14091" max="14105" width="5.7109375" style="80" customWidth="1"/>
    <col min="14106" max="14336" width="11.42578125" style="80"/>
    <col min="14337" max="14337" width="34.140625" style="80" customWidth="1"/>
    <col min="14338" max="14338" width="10.85546875" style="80" bestFit="1" customWidth="1"/>
    <col min="14339" max="14339" width="12" style="80" bestFit="1" customWidth="1"/>
    <col min="14340" max="14340" width="10.140625" style="80" bestFit="1" customWidth="1"/>
    <col min="14341" max="14341" width="10.140625" style="80" customWidth="1"/>
    <col min="14342" max="14342" width="33.5703125" style="80" customWidth="1"/>
    <col min="14343" max="14343" width="9.5703125" style="80" bestFit="1" customWidth="1"/>
    <col min="14344" max="14344" width="23.85546875" style="80" customWidth="1"/>
    <col min="14345" max="14345" width="11.7109375" style="80" customWidth="1"/>
    <col min="14346" max="14346" width="4.7109375" style="80" customWidth="1"/>
    <col min="14347" max="14361" width="5.7109375" style="80" customWidth="1"/>
    <col min="14362" max="14592" width="11.42578125" style="80"/>
    <col min="14593" max="14593" width="34.140625" style="80" customWidth="1"/>
    <col min="14594" max="14594" width="10.85546875" style="80" bestFit="1" customWidth="1"/>
    <col min="14595" max="14595" width="12" style="80" bestFit="1" customWidth="1"/>
    <col min="14596" max="14596" width="10.140625" style="80" bestFit="1" customWidth="1"/>
    <col min="14597" max="14597" width="10.140625" style="80" customWidth="1"/>
    <col min="14598" max="14598" width="33.5703125" style="80" customWidth="1"/>
    <col min="14599" max="14599" width="9.5703125" style="80" bestFit="1" customWidth="1"/>
    <col min="14600" max="14600" width="23.85546875" style="80" customWidth="1"/>
    <col min="14601" max="14601" width="11.7109375" style="80" customWidth="1"/>
    <col min="14602" max="14602" width="4.7109375" style="80" customWidth="1"/>
    <col min="14603" max="14617" width="5.7109375" style="80" customWidth="1"/>
    <col min="14618" max="14848" width="11.42578125" style="80"/>
    <col min="14849" max="14849" width="34.140625" style="80" customWidth="1"/>
    <col min="14850" max="14850" width="10.85546875" style="80" bestFit="1" customWidth="1"/>
    <col min="14851" max="14851" width="12" style="80" bestFit="1" customWidth="1"/>
    <col min="14852" max="14852" width="10.140625" style="80" bestFit="1" customWidth="1"/>
    <col min="14853" max="14853" width="10.140625" style="80" customWidth="1"/>
    <col min="14854" max="14854" width="33.5703125" style="80" customWidth="1"/>
    <col min="14855" max="14855" width="9.5703125" style="80" bestFit="1" customWidth="1"/>
    <col min="14856" max="14856" width="23.85546875" style="80" customWidth="1"/>
    <col min="14857" max="14857" width="11.7109375" style="80" customWidth="1"/>
    <col min="14858" max="14858" width="4.7109375" style="80" customWidth="1"/>
    <col min="14859" max="14873" width="5.7109375" style="80" customWidth="1"/>
    <col min="14874" max="15104" width="11.42578125" style="80"/>
    <col min="15105" max="15105" width="34.140625" style="80" customWidth="1"/>
    <col min="15106" max="15106" width="10.85546875" style="80" bestFit="1" customWidth="1"/>
    <col min="15107" max="15107" width="12" style="80" bestFit="1" customWidth="1"/>
    <col min="15108" max="15108" width="10.140625" style="80" bestFit="1" customWidth="1"/>
    <col min="15109" max="15109" width="10.140625" style="80" customWidth="1"/>
    <col min="15110" max="15110" width="33.5703125" style="80" customWidth="1"/>
    <col min="15111" max="15111" width="9.5703125" style="80" bestFit="1" customWidth="1"/>
    <col min="15112" max="15112" width="23.85546875" style="80" customWidth="1"/>
    <col min="15113" max="15113" width="11.7109375" style="80" customWidth="1"/>
    <col min="15114" max="15114" width="4.7109375" style="80" customWidth="1"/>
    <col min="15115" max="15129" width="5.7109375" style="80" customWidth="1"/>
    <col min="15130" max="15360" width="11.42578125" style="80"/>
    <col min="15361" max="15361" width="34.140625" style="80" customWidth="1"/>
    <col min="15362" max="15362" width="10.85546875" style="80" bestFit="1" customWidth="1"/>
    <col min="15363" max="15363" width="12" style="80" bestFit="1" customWidth="1"/>
    <col min="15364" max="15364" width="10.140625" style="80" bestFit="1" customWidth="1"/>
    <col min="15365" max="15365" width="10.140625" style="80" customWidth="1"/>
    <col min="15366" max="15366" width="33.5703125" style="80" customWidth="1"/>
    <col min="15367" max="15367" width="9.5703125" style="80" bestFit="1" customWidth="1"/>
    <col min="15368" max="15368" width="23.85546875" style="80" customWidth="1"/>
    <col min="15369" max="15369" width="11.7109375" style="80" customWidth="1"/>
    <col min="15370" max="15370" width="4.7109375" style="80" customWidth="1"/>
    <col min="15371" max="15385" width="5.7109375" style="80" customWidth="1"/>
    <col min="15386" max="15616" width="11.42578125" style="80"/>
    <col min="15617" max="15617" width="34.140625" style="80" customWidth="1"/>
    <col min="15618" max="15618" width="10.85546875" style="80" bestFit="1" customWidth="1"/>
    <col min="15619" max="15619" width="12" style="80" bestFit="1" customWidth="1"/>
    <col min="15620" max="15620" width="10.140625" style="80" bestFit="1" customWidth="1"/>
    <col min="15621" max="15621" width="10.140625" style="80" customWidth="1"/>
    <col min="15622" max="15622" width="33.5703125" style="80" customWidth="1"/>
    <col min="15623" max="15623" width="9.5703125" style="80" bestFit="1" customWidth="1"/>
    <col min="15624" max="15624" width="23.85546875" style="80" customWidth="1"/>
    <col min="15625" max="15625" width="11.7109375" style="80" customWidth="1"/>
    <col min="15626" max="15626" width="4.7109375" style="80" customWidth="1"/>
    <col min="15627" max="15641" width="5.7109375" style="80" customWidth="1"/>
    <col min="15642" max="15872" width="11.42578125" style="80"/>
    <col min="15873" max="15873" width="34.140625" style="80" customWidth="1"/>
    <col min="15874" max="15874" width="10.85546875" style="80" bestFit="1" customWidth="1"/>
    <col min="15875" max="15875" width="12" style="80" bestFit="1" customWidth="1"/>
    <col min="15876" max="15876" width="10.140625" style="80" bestFit="1" customWidth="1"/>
    <col min="15877" max="15877" width="10.140625" style="80" customWidth="1"/>
    <col min="15878" max="15878" width="33.5703125" style="80" customWidth="1"/>
    <col min="15879" max="15879" width="9.5703125" style="80" bestFit="1" customWidth="1"/>
    <col min="15880" max="15880" width="23.85546875" style="80" customWidth="1"/>
    <col min="15881" max="15881" width="11.7109375" style="80" customWidth="1"/>
    <col min="15882" max="15882" width="4.7109375" style="80" customWidth="1"/>
    <col min="15883" max="15897" width="5.7109375" style="80" customWidth="1"/>
    <col min="15898" max="16128" width="11.42578125" style="80"/>
    <col min="16129" max="16129" width="34.140625" style="80" customWidth="1"/>
    <col min="16130" max="16130" width="10.85546875" style="80" bestFit="1" customWidth="1"/>
    <col min="16131" max="16131" width="12" style="80" bestFit="1" customWidth="1"/>
    <col min="16132" max="16132" width="10.140625" style="80" bestFit="1" customWidth="1"/>
    <col min="16133" max="16133" width="10.140625" style="80" customWidth="1"/>
    <col min="16134" max="16134" width="33.5703125" style="80" customWidth="1"/>
    <col min="16135" max="16135" width="9.5703125" style="80" bestFit="1" customWidth="1"/>
    <col min="16136" max="16136" width="23.85546875" style="80" customWidth="1"/>
    <col min="16137" max="16137" width="11.7109375" style="80" customWidth="1"/>
    <col min="16138" max="16138" width="4.7109375" style="80" customWidth="1"/>
    <col min="16139" max="16153" width="5.7109375" style="80" customWidth="1"/>
    <col min="16154" max="16384" width="11.42578125" style="80"/>
  </cols>
  <sheetData>
    <row r="1" spans="1:25" s="11" customFormat="1" ht="12" hidden="1" thickBot="1" x14ac:dyDescent="0.25">
      <c r="A1" s="1" t="str">
        <f>IF(ROW()&lt;=B$3,INDEX([1]FP!F$1:F$65536,B$2+ROW()-1)&amp;" - "&amp;INDEX([1]FP!C$1:C$65536,B$2+ROW()-1),"")</f>
        <v>a - hádzaná - bežné transfery</v>
      </c>
      <c r="B1" s="2" t="str">
        <f>INDEX([1]Adr!A$1:A$65536,B102+1)</f>
        <v>30774772</v>
      </c>
      <c r="C1" s="3">
        <f>IF(ROW()&lt;=B$3,INDEX([1]FP!E$1:E$65536,B$2+ROW()-1),"")</f>
        <v>0</v>
      </c>
      <c r="D1" s="4" t="str">
        <f>IF(ROW()&lt;=B$3,INDEX([1]FP!F$1:F$65536,B$2+ROW()-1),"")</f>
        <v>a</v>
      </c>
      <c r="E1" s="4"/>
      <c r="F1" s="4" t="str">
        <f>IF(ROW()&lt;=B$3,INDEX([1]FP!G$1:G$65536,B$2+ROW()-1),"")</f>
        <v>026 02</v>
      </c>
      <c r="G1" s="4"/>
      <c r="H1" s="5" t="str">
        <f>IF(ROW()&lt;=B$3,INDEX([1]FP!C$1:C$65536,B$2+ROW()-1),"")</f>
        <v>hádzaná - bežné transfery</v>
      </c>
      <c r="I1" s="6">
        <f>IF(ROW()&lt;=B$3,SUMIF(A$107:A$10020,A1,I$107:I$10020),"")</f>
        <v>444782.7699999999</v>
      </c>
      <c r="J1" s="7">
        <f>IF(ROW()&lt;=B$3,SUMIFS(I$103:I$50020,A$103:A$50020,K1,J$103:J$50020,L1),"")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IF(ROW()&lt;=B$3,INDEX([1]FP!F$1:F$65536,B$2+ROW()-1)&amp;" - "&amp;INDEX([1]FP!C$1:C$65536,B$2+ROW()-1),"")</f>
        <v/>
      </c>
      <c r="B2" s="12">
        <f>MATCH(B1,[1]FP!A$1:A$65536,0)</f>
        <v>342</v>
      </c>
      <c r="C2" s="3" t="str">
        <f>IF(ROW()&lt;=B$3,INDEX([1]FP!E$1:E$65536,B$2+ROW()-1),"")</f>
        <v/>
      </c>
      <c r="D2" s="4" t="str">
        <f>IF(ROW()&lt;=B$3,INDEX([1]FP!F$1:F$65536,B$2+ROW()-1),"")</f>
        <v/>
      </c>
      <c r="E2" s="4"/>
      <c r="F2" s="4" t="str">
        <f>IF(ROW()&lt;=B$3,INDEX([1]FP!G$1:G$65536,B$2+ROW()-1),"")</f>
        <v/>
      </c>
      <c r="G2" s="4"/>
      <c r="H2" s="5" t="str">
        <f>IF(ROW()&lt;=B$3,INDEX([1]FP!C$1:C$65536,B$2+ROW()-1),"")</f>
        <v/>
      </c>
      <c r="I2" s="6" t="str">
        <f>IF(ROW()&lt;=B$3,SUMIF(A$107:A$10020,A2,I$107:I$10020),"")</f>
        <v/>
      </c>
      <c r="J2" s="7" t="str">
        <f>IF(ROW()&lt;=B$3,SUMIFS(I$103:I$50020,A$103:A$50020,K2,J$103:J$50020,L2),"")</f>
        <v/>
      </c>
      <c r="K2" s="8" t="str">
        <f>$A2</f>
        <v/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IF(ROW()&lt;=B$3,INDEX([1]FP!F$1:F$65536,B$2+ROW()-1)&amp;" - "&amp;INDEX([1]FP!C$1:C$65536,B$2+ROW()-1),"")</f>
        <v/>
      </c>
      <c r="B3" s="15">
        <f>COUNTIF([1]FP!A$1:A$65536,[1]Doklady!B1)</f>
        <v>1</v>
      </c>
      <c r="C3" s="3" t="str">
        <f>IF(ROW()&lt;=B$3,INDEX([1]FP!E$1:E$65536,B$2+ROW()-1),"")</f>
        <v/>
      </c>
      <c r="D3" s="4" t="str">
        <f>IF(ROW()&lt;=B$3,INDEX([1]FP!F$1:F$65536,B$2+ROW()-1),"")</f>
        <v/>
      </c>
      <c r="E3" s="4"/>
      <c r="F3" s="4" t="str">
        <f>IF(ROW()&lt;=B$3,INDEX([1]FP!G$1:G$65536,B$2+ROW()-1),"")</f>
        <v/>
      </c>
      <c r="G3" s="4"/>
      <c r="H3" s="5" t="str">
        <f>IF(ROW()&lt;=B$3,INDEX([1]FP!C$1:C$65536,B$2+ROW()-1),"")</f>
        <v/>
      </c>
      <c r="I3" s="6" t="str">
        <f>IF(ROW()&lt;=B$3,SUMIF(A$107:A$10020,A3,I$107:I$10020),"")</f>
        <v/>
      </c>
      <c r="J3" s="7" t="str">
        <f>IF(ROW()&lt;=B$3,SUMIFS(I$103:I$50020,A$103:A$50020,K3,J$103:J$50020,L3),"")</f>
        <v/>
      </c>
      <c r="K3" s="8" t="str">
        <f t="shared" ref="K3:K66" si="0">$A3</f>
        <v/>
      </c>
      <c r="L3" s="9">
        <v>99</v>
      </c>
      <c r="M3" s="16" t="str">
        <f>$A2</f>
        <v/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IF(ROW()&lt;=B$3,INDEX([1]FP!F$1:F$65536,B$2+ROW()-1)&amp;" - "&amp;INDEX([1]FP!C$1:C$65536,B$2+ROW()-1),"")</f>
        <v/>
      </c>
      <c r="B4" s="19"/>
      <c r="C4" s="20" t="str">
        <f>IF(ROW()&lt;=B$3,INDEX([1]FP!E$1:E$65536,B$2+ROW()-1),"")</f>
        <v/>
      </c>
      <c r="D4" s="4" t="str">
        <f>IF(ROW()&lt;=B$3,INDEX([1]FP!F$1:F$65536,B$2+ROW()-1),"")</f>
        <v/>
      </c>
      <c r="E4" s="4"/>
      <c r="F4" s="4" t="str">
        <f>IF(ROW()&lt;=B$3,INDEX([1]FP!G$1:G$65536,B$2+ROW()-1),"")</f>
        <v/>
      </c>
      <c r="G4" s="4"/>
      <c r="H4" s="5" t="str">
        <f>IF(ROW()&lt;=B$3,INDEX([1]FP!C$1:C$65536,B$2+ROW()-1),"")</f>
        <v/>
      </c>
      <c r="I4" s="6" t="str">
        <f>IF(ROW()&lt;=B$3,SUMIF(A$107:A$10020,A4,I$107:I$10020),"")</f>
        <v/>
      </c>
      <c r="J4" s="7" t="str">
        <f>IF(ROW()&lt;=B$3,SUMIFS(I$103:I$50020,A$103:A$50020,K4,J$103:J$50020,L4),"")</f>
        <v/>
      </c>
      <c r="K4" s="8" t="str">
        <f t="shared" si="0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IF(ROW()&lt;=B$3,INDEX([1]FP!F$1:F$65536,B$2+ROW()-1)&amp;" - "&amp;INDEX([1]FP!C$1:C$65536,B$2+ROW()-1),"")</f>
        <v/>
      </c>
      <c r="B5" s="23"/>
      <c r="C5" s="20" t="str">
        <f>IF(ROW()&lt;=B$3,INDEX([1]FP!E$1:E$65536,B$2+ROW()-1),"")</f>
        <v/>
      </c>
      <c r="D5" s="4" t="str">
        <f>IF(ROW()&lt;=B$3,INDEX([1]FP!F$1:F$65536,B$2+ROW()-1),"")</f>
        <v/>
      </c>
      <c r="E5" s="4"/>
      <c r="F5" s="4" t="str">
        <f>IF(ROW()&lt;=B$3,INDEX([1]FP!G$1:G$65536,B$2+ROW()-1),"")</f>
        <v/>
      </c>
      <c r="G5" s="4"/>
      <c r="H5" s="5" t="str">
        <f>IF(ROW()&lt;=B$3,INDEX([1]FP!C$1:C$65536,B$2+ROW()-1),"")</f>
        <v/>
      </c>
      <c r="I5" s="6" t="str">
        <f>IF(ROW()&lt;=B$3,SUMIF(A$107:A$10020,A5,I$107:I$10020),"")</f>
        <v/>
      </c>
      <c r="J5" s="7" t="str">
        <f>IF(ROW()&lt;=B$3,SUMIFS(I$103:I$50020,A$103:A$50020,K5,J$103:J$50020,L5),"")</f>
        <v/>
      </c>
      <c r="K5" s="8" t="str">
        <f t="shared" si="0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IF(ROW()&lt;=B$3,INDEX([1]FP!F$1:F$65536,B$2+ROW()-1)&amp;" - "&amp;INDEX([1]FP!C$1:C$65536,B$2+ROW()-1),"")</f>
        <v/>
      </c>
      <c r="B6" s="23"/>
      <c r="C6" s="20" t="str">
        <f>IF(ROW()&lt;=B$3,INDEX([1]FP!E$1:E$65536,B$2+ROW()-1),"")</f>
        <v/>
      </c>
      <c r="D6" s="4" t="str">
        <f>IF(ROW()&lt;=B$3,INDEX([1]FP!F$1:F$65536,B$2+ROW()-1),"")</f>
        <v/>
      </c>
      <c r="E6" s="4"/>
      <c r="F6" s="4" t="str">
        <f>IF(ROW()&lt;=B$3,INDEX([1]FP!G$1:G$65536,B$2+ROW()-1),"")</f>
        <v/>
      </c>
      <c r="G6" s="4"/>
      <c r="H6" s="5" t="str">
        <f>IF(ROW()&lt;=B$3,INDEX([1]FP!C$1:C$65536,B$2+ROW()-1),"")</f>
        <v/>
      </c>
      <c r="I6" s="6" t="str">
        <f>IF(ROW()&lt;=B$3,SUMIF(A$107:A$10020,A6,I$107:I$10020),"")</f>
        <v/>
      </c>
      <c r="J6" s="7" t="str">
        <f>IF(ROW()&lt;=B$3,SUMIFS(I$103:I$50020,A$103:A$50020,K6,J$103:J$50020,L6),"")</f>
        <v/>
      </c>
      <c r="K6" s="8" t="str">
        <f t="shared" si="0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IF(ROW()&lt;=B$3,INDEX([1]FP!F$1:F$65536,B$2+ROW()-1)&amp;" - "&amp;INDEX([1]FP!C$1:C$65536,B$2+ROW()-1),"")</f>
        <v/>
      </c>
      <c r="B7" s="23"/>
      <c r="C7" s="20" t="str">
        <f>IF(ROW()&lt;=B$3,INDEX([1]FP!E$1:E$65536,B$2+ROW()-1),"")</f>
        <v/>
      </c>
      <c r="D7" s="4" t="str">
        <f>IF(ROW()&lt;=B$3,INDEX([1]FP!F$1:F$65536,B$2+ROW()-1),"")</f>
        <v/>
      </c>
      <c r="E7" s="4"/>
      <c r="F7" s="4" t="str">
        <f>IF(ROW()&lt;=B$3,INDEX([1]FP!G$1:G$65536,B$2+ROW()-1),"")</f>
        <v/>
      </c>
      <c r="G7" s="4"/>
      <c r="H7" s="5" t="str">
        <f>IF(ROW()&lt;=B$3,INDEX([1]FP!C$1:C$65536,B$2+ROW()-1),"")</f>
        <v/>
      </c>
      <c r="I7" s="6" t="str">
        <f>IF(ROW()&lt;=B$3,SUMIF(A$107:A$10020,A7,I$107:I$10020),"")</f>
        <v/>
      </c>
      <c r="J7" s="7" t="str">
        <f>IF(ROW()&lt;=B$3,SUMIFS(I$103:I$50020,A$103:A$50020,K7,J$103:J$50020,L7),"")</f>
        <v/>
      </c>
      <c r="K7" s="8" t="str">
        <f t="shared" si="0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IF(ROW()&lt;=B$3,INDEX([1]FP!F$1:F$65536,B$2+ROW()-1)&amp;" - "&amp;INDEX([1]FP!C$1:C$65536,B$2+ROW()-1),"")</f>
        <v/>
      </c>
      <c r="B8" s="23"/>
      <c r="C8" s="20" t="str">
        <f>IF(ROW()&lt;=B$3,INDEX([1]FP!E$1:E$65536,B$2+ROW()-1),"")</f>
        <v/>
      </c>
      <c r="D8" s="4" t="str">
        <f>IF(ROW()&lt;=B$3,INDEX([1]FP!F$1:F$65536,B$2+ROW()-1),"")</f>
        <v/>
      </c>
      <c r="E8" s="4"/>
      <c r="F8" s="4" t="str">
        <f>IF(ROW()&lt;=B$3,INDEX([1]FP!G$1:G$65536,B$2+ROW()-1),"")</f>
        <v/>
      </c>
      <c r="G8" s="4"/>
      <c r="H8" s="5" t="str">
        <f>IF(ROW()&lt;=B$3,INDEX([1]FP!C$1:C$65536,B$2+ROW()-1),"")</f>
        <v/>
      </c>
      <c r="I8" s="6" t="str">
        <f>IF(ROW()&lt;=B$3,SUMIF(A$107:A$10020,A8,I$107:I$10020),"")</f>
        <v/>
      </c>
      <c r="J8" s="7" t="str">
        <f>IF(ROW()&lt;=B$3,SUMIFS(I$103:I$50020,A$103:A$50020,K8,J$103:J$50020,L8),"")</f>
        <v/>
      </c>
      <c r="K8" s="8" t="str">
        <f t="shared" si="0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IF(ROW()&lt;=B$3,INDEX([1]FP!F$1:F$65536,B$2+ROW()-1)&amp;" - "&amp;INDEX([1]FP!C$1:C$65536,B$2+ROW()-1),"")</f>
        <v/>
      </c>
      <c r="B9" s="23"/>
      <c r="C9" s="20" t="str">
        <f>IF(ROW()&lt;=B$3,INDEX([1]FP!E$1:E$65536,B$2+ROW()-1),"")</f>
        <v/>
      </c>
      <c r="D9" s="4" t="str">
        <f>IF(ROW()&lt;=B$3,INDEX([1]FP!F$1:F$65536,B$2+ROW()-1),"")</f>
        <v/>
      </c>
      <c r="E9" s="4"/>
      <c r="F9" s="4" t="str">
        <f>IF(ROW()&lt;=B$3,INDEX([1]FP!G$1:G$65536,B$2+ROW()-1),"")</f>
        <v/>
      </c>
      <c r="G9" s="4"/>
      <c r="H9" s="5" t="str">
        <f>IF(ROW()&lt;=B$3,INDEX([1]FP!C$1:C$65536,B$2+ROW()-1),"")</f>
        <v/>
      </c>
      <c r="I9" s="6" t="str">
        <f>IF(ROW()&lt;=B$3,SUMIF(A$107:A$10020,A9,I$107:I$10020),"")</f>
        <v/>
      </c>
      <c r="J9" s="7" t="str">
        <f>IF(ROW()&lt;=B$3,SUMIFS(I$103:I$50020,A$103:A$50020,K9,J$103:J$50020,L9),"")</f>
        <v/>
      </c>
      <c r="K9" s="8" t="str">
        <f t="shared" si="0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IF(ROW()&lt;=B$3,INDEX([1]FP!F$1:F$65536,B$2+ROW()-1)&amp;" - "&amp;INDEX([1]FP!C$1:C$65536,B$2+ROW()-1),"")</f>
        <v/>
      </c>
      <c r="B10" s="23"/>
      <c r="C10" s="20" t="str">
        <f>IF(ROW()&lt;=B$3,INDEX([1]FP!E$1:E$65536,B$2+ROW()-1),"")</f>
        <v/>
      </c>
      <c r="D10" s="4" t="str">
        <f>IF(ROW()&lt;=B$3,INDEX([1]FP!F$1:F$65536,B$2+ROW()-1),"")</f>
        <v/>
      </c>
      <c r="E10" s="4"/>
      <c r="F10" s="4" t="str">
        <f>IF(ROW()&lt;=B$3,INDEX([1]FP!G$1:G$65536,B$2+ROW()-1),"")</f>
        <v/>
      </c>
      <c r="G10" s="4"/>
      <c r="H10" s="5" t="str">
        <f>IF(ROW()&lt;=B$3,INDEX([1]FP!C$1:C$65536,B$2+ROW()-1),"")</f>
        <v/>
      </c>
      <c r="I10" s="6" t="str">
        <f>IF(ROW()&lt;=B$3,SUMIF(A$107:A$10020,A10,I$107:I$10020),"")</f>
        <v/>
      </c>
      <c r="J10" s="7" t="str">
        <f>IF(ROW()&lt;=B$3,SUMIFS(I$103:I$50020,A$103:A$50020,K10,J$103:J$50020,L10),"")</f>
        <v/>
      </c>
      <c r="K10" s="8" t="str">
        <f t="shared" si="0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IF(ROW()&lt;=B$3,INDEX([1]FP!F$1:F$65536,B$2+ROW()-1)&amp;" - "&amp;INDEX([1]FP!C$1:C$65536,B$2+ROW()-1),"")</f>
        <v/>
      </c>
      <c r="B11" s="23"/>
      <c r="C11" s="20" t="str">
        <f>IF(ROW()&lt;=B$3,INDEX([1]FP!E$1:E$65536,B$2+ROW()-1),"")</f>
        <v/>
      </c>
      <c r="D11" s="4" t="str">
        <f>IF(ROW()&lt;=B$3,INDEX([1]FP!F$1:F$65536,B$2+ROW()-1),"")</f>
        <v/>
      </c>
      <c r="E11" s="4"/>
      <c r="F11" s="4" t="str">
        <f>IF(ROW()&lt;=B$3,INDEX([1]FP!G$1:G$65536,B$2+ROW()-1),"")</f>
        <v/>
      </c>
      <c r="G11" s="4"/>
      <c r="H11" s="5" t="str">
        <f>IF(ROW()&lt;=B$3,INDEX([1]FP!C$1:C$65536,B$2+ROW()-1),"")</f>
        <v/>
      </c>
      <c r="I11" s="6" t="str">
        <f>IF(ROW()&lt;=B$3,SUMIF(A$107:A$10020,A11,I$107:I$10020),"")</f>
        <v/>
      </c>
      <c r="J11" s="7" t="str">
        <f>IF(ROW()&lt;=B$3,SUMIFS(I$103:I$50020,A$103:A$50020,K11,J$103:J$50020,L11),"")</f>
        <v/>
      </c>
      <c r="K11" s="8" t="str">
        <f t="shared" si="0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IF(ROW()&lt;=B$3,INDEX([1]FP!F$1:F$65536,B$2+ROW()-1)&amp;" - "&amp;INDEX([1]FP!C$1:C$65536,B$2+ROW()-1),"")</f>
        <v/>
      </c>
      <c r="B12" s="23"/>
      <c r="C12" s="20" t="str">
        <f>IF(ROW()&lt;=B$3,INDEX([1]FP!E$1:E$65536,B$2+ROW()-1),"")</f>
        <v/>
      </c>
      <c r="D12" s="4" t="str">
        <f>IF(ROW()&lt;=B$3,INDEX([1]FP!F$1:F$65536,B$2+ROW()-1),"")</f>
        <v/>
      </c>
      <c r="E12" s="4"/>
      <c r="F12" s="4" t="str">
        <f>IF(ROW()&lt;=B$3,INDEX([1]FP!G$1:G$65536,B$2+ROW()-1),"")</f>
        <v/>
      </c>
      <c r="G12" s="4"/>
      <c r="H12" s="5" t="str">
        <f>IF(ROW()&lt;=B$3,INDEX([1]FP!C$1:C$65536,B$2+ROW()-1),"")</f>
        <v/>
      </c>
      <c r="I12" s="6" t="str">
        <f>IF(ROW()&lt;=B$3,SUMIF(A$107:A$10020,A12,I$107:I$10020),"")</f>
        <v/>
      </c>
      <c r="J12" s="7" t="str">
        <f>IF(ROW()&lt;=B$3,SUMIFS(I$103:I$50020,A$103:A$50020,K12,J$103:J$50020,L12),"")</f>
        <v/>
      </c>
      <c r="K12" s="8" t="str">
        <f t="shared" si="0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IF(ROW()&lt;=B$3,INDEX([1]FP!F$1:F$65536,B$2+ROW()-1)&amp;" - "&amp;INDEX([1]FP!C$1:C$65536,B$2+ROW()-1),"")</f>
        <v/>
      </c>
      <c r="B13" s="23"/>
      <c r="C13" s="20" t="str">
        <f>IF(ROW()&lt;=B$3,INDEX([1]FP!E$1:E$65536,B$2+ROW()-1),"")</f>
        <v/>
      </c>
      <c r="D13" s="4" t="str">
        <f>IF(ROW()&lt;=B$3,INDEX([1]FP!F$1:F$65536,B$2+ROW()-1),"")</f>
        <v/>
      </c>
      <c r="E13" s="4"/>
      <c r="F13" s="4" t="str">
        <f>IF(ROW()&lt;=B$3,INDEX([1]FP!G$1:G$65536,B$2+ROW()-1),"")</f>
        <v/>
      </c>
      <c r="G13" s="4"/>
      <c r="H13" s="5" t="str">
        <f>IF(ROW()&lt;=B$3,INDEX([1]FP!C$1:C$65536,B$2+ROW()-1),"")</f>
        <v/>
      </c>
      <c r="I13" s="6" t="str">
        <f>IF(ROW()&lt;=B$3,SUMIF(A$107:A$10020,A13,I$107:I$10020),"")</f>
        <v/>
      </c>
      <c r="J13" s="7" t="str">
        <f>IF(ROW()&lt;=B$3,SUMIFS(I$103:I$50020,A$103:A$50020,K13,J$103:J$50020,L13),"")</f>
        <v/>
      </c>
      <c r="K13" s="8" t="str">
        <f t="shared" si="0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IF(ROW()&lt;=B$3,INDEX([1]FP!F$1:F$65536,B$2+ROW()-1)&amp;" - "&amp;INDEX([1]FP!C$1:C$65536,B$2+ROW()-1),"")</f>
        <v/>
      </c>
      <c r="B14" s="23"/>
      <c r="C14" s="20" t="str">
        <f>IF(ROW()&lt;=B$3,INDEX([1]FP!E$1:E$65536,B$2+ROW()-1),"")</f>
        <v/>
      </c>
      <c r="D14" s="4" t="str">
        <f>IF(ROW()&lt;=B$3,INDEX([1]FP!F$1:F$65536,B$2+ROW()-1),"")</f>
        <v/>
      </c>
      <c r="E14" s="4"/>
      <c r="F14" s="4" t="str">
        <f>IF(ROW()&lt;=B$3,INDEX([1]FP!G$1:G$65536,B$2+ROW()-1),"")</f>
        <v/>
      </c>
      <c r="G14" s="4"/>
      <c r="H14" s="5" t="str">
        <f>IF(ROW()&lt;=B$3,INDEX([1]FP!C$1:C$65536,B$2+ROW()-1),"")</f>
        <v/>
      </c>
      <c r="I14" s="6" t="str">
        <f>IF(ROW()&lt;=B$3,SUMIF(A$107:A$10020,A14,I$107:I$10020),"")</f>
        <v/>
      </c>
      <c r="J14" s="7" t="str">
        <f>IF(ROW()&lt;=B$3,SUMIFS(I$103:I$50020,A$103:A$50020,K14,J$103:J$50020,L14),"")</f>
        <v/>
      </c>
      <c r="K14" s="8" t="str">
        <f t="shared" si="0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IF(ROW()&lt;=B$3,INDEX([1]FP!F$1:F$65536,B$2+ROW()-1)&amp;" - "&amp;INDEX([1]FP!C$1:C$65536,B$2+ROW()-1),"")</f>
        <v/>
      </c>
      <c r="B15" s="23"/>
      <c r="C15" s="20" t="str">
        <f>IF(ROW()&lt;=B$3,INDEX([1]FP!E$1:E$65536,B$2+ROW()-1),"")</f>
        <v/>
      </c>
      <c r="D15" s="4" t="str">
        <f>IF(ROW()&lt;=B$3,INDEX([1]FP!F$1:F$65536,B$2+ROW()-1),"")</f>
        <v/>
      </c>
      <c r="E15" s="4"/>
      <c r="F15" s="4" t="str">
        <f>IF(ROW()&lt;=B$3,INDEX([1]FP!G$1:G$65536,B$2+ROW()-1),"")</f>
        <v/>
      </c>
      <c r="G15" s="4"/>
      <c r="H15" s="5" t="str">
        <f>IF(ROW()&lt;=B$3,INDEX([1]FP!C$1:C$65536,B$2+ROW()-1),"")</f>
        <v/>
      </c>
      <c r="I15" s="6" t="str">
        <f>IF(ROW()&lt;=B$3,SUMIF(A$107:A$10020,A15,I$107:I$10020),"")</f>
        <v/>
      </c>
      <c r="J15" s="7" t="str">
        <f>IF(ROW()&lt;=B$3,SUMIFS(I$103:I$50020,A$103:A$50020,K15,J$103:J$50020,L15),"")</f>
        <v/>
      </c>
      <c r="K15" s="8" t="str">
        <f t="shared" si="0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IF(ROW()&lt;=B$3,INDEX([1]FP!F$1:F$65536,B$2+ROW()-1)&amp;" - "&amp;INDEX([1]FP!C$1:C$65536,B$2+ROW()-1),"")</f>
        <v/>
      </c>
      <c r="B16" s="23"/>
      <c r="C16" s="20" t="str">
        <f>IF(ROW()&lt;=B$3,INDEX([1]FP!E$1:E$65536,B$2+ROW()-1),"")</f>
        <v/>
      </c>
      <c r="D16" s="4" t="str">
        <f>IF(ROW()&lt;=B$3,INDEX([1]FP!F$1:F$65536,B$2+ROW()-1),"")</f>
        <v/>
      </c>
      <c r="E16" s="4"/>
      <c r="F16" s="4" t="str">
        <f>IF(ROW()&lt;=B$3,INDEX([1]FP!G$1:G$65536,B$2+ROW()-1),"")</f>
        <v/>
      </c>
      <c r="G16" s="4"/>
      <c r="H16" s="5" t="str">
        <f>IF(ROW()&lt;=B$3,INDEX([1]FP!C$1:C$65536,B$2+ROW()-1),"")</f>
        <v/>
      </c>
      <c r="I16" s="6" t="str">
        <f>IF(ROW()&lt;=B$3,SUMIF(A$107:A$10020,A16,I$107:I$10020),"")</f>
        <v/>
      </c>
      <c r="J16" s="7" t="str">
        <f>IF(ROW()&lt;=B$3,SUMIFS(I$103:I$50020,A$103:A$50020,K16,J$103:J$50020,L16),"")</f>
        <v/>
      </c>
      <c r="K16" s="8" t="str">
        <f t="shared" si="0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IF(ROW()&lt;=B$3,INDEX([1]FP!F$1:F$65536,B$2+ROW()-1)&amp;" - "&amp;INDEX([1]FP!C$1:C$65536,B$2+ROW()-1),"")</f>
        <v/>
      </c>
      <c r="B17" s="23"/>
      <c r="C17" s="20" t="str">
        <f>IF(ROW()&lt;=B$3,INDEX([1]FP!E$1:E$65536,B$2+ROW()-1),"")</f>
        <v/>
      </c>
      <c r="D17" s="4" t="str">
        <f>IF(ROW()&lt;=B$3,INDEX([1]FP!F$1:F$65536,B$2+ROW()-1),"")</f>
        <v/>
      </c>
      <c r="E17" s="4"/>
      <c r="F17" s="4" t="str">
        <f>IF(ROW()&lt;=B$3,INDEX([1]FP!G$1:G$65536,B$2+ROW()-1),"")</f>
        <v/>
      </c>
      <c r="G17" s="4"/>
      <c r="H17" s="5" t="str">
        <f>IF(ROW()&lt;=B$3,INDEX([1]FP!C$1:C$65536,B$2+ROW()-1),"")</f>
        <v/>
      </c>
      <c r="I17" s="6" t="str">
        <f>IF(ROW()&lt;=B$3,SUMIF(A$107:A$10020,A17,I$107:I$10020),"")</f>
        <v/>
      </c>
      <c r="J17" s="7" t="str">
        <f>IF(ROW()&lt;=B$3,SUMIFS(I$103:I$50020,A$103:A$50020,K17,J$103:J$50020,L17),"")</f>
        <v/>
      </c>
      <c r="K17" s="8" t="str">
        <f t="shared" si="0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IF(ROW()&lt;=B$3,INDEX([1]FP!F$1:F$65536,B$2+ROW()-1)&amp;" - "&amp;INDEX([1]FP!C$1:C$65536,B$2+ROW()-1),"")</f>
        <v/>
      </c>
      <c r="B18" s="23"/>
      <c r="C18" s="20" t="str">
        <f>IF(ROW()&lt;=B$3,INDEX([1]FP!E$1:E$65536,B$2+ROW()-1),"")</f>
        <v/>
      </c>
      <c r="D18" s="4" t="str">
        <f>IF(ROW()&lt;=B$3,INDEX([1]FP!F$1:F$65536,B$2+ROW()-1),"")</f>
        <v/>
      </c>
      <c r="E18" s="4"/>
      <c r="F18" s="4" t="str">
        <f>IF(ROW()&lt;=B$3,INDEX([1]FP!G$1:G$65536,B$2+ROW()-1),"")</f>
        <v/>
      </c>
      <c r="G18" s="4"/>
      <c r="H18" s="5" t="str">
        <f>IF(ROW()&lt;=B$3,INDEX([1]FP!C$1:C$65536,B$2+ROW()-1),"")</f>
        <v/>
      </c>
      <c r="I18" s="6" t="str">
        <f>IF(ROW()&lt;=B$3,SUMIF(A$107:A$10020,A18,I$107:I$10020),"")</f>
        <v/>
      </c>
      <c r="J18" s="7" t="str">
        <f>IF(ROW()&lt;=B$3,SUMIFS(I$103:I$50020,A$103:A$50020,K18,J$103:J$50020,L18),"")</f>
        <v/>
      </c>
      <c r="K18" s="8" t="str">
        <f t="shared" si="0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IF(ROW()&lt;=B$3,INDEX([1]FP!F$1:F$65536,B$2+ROW()-1)&amp;" - "&amp;INDEX([1]FP!C$1:C$65536,B$2+ROW()-1),"")</f>
        <v/>
      </c>
      <c r="B19" s="23"/>
      <c r="C19" s="20" t="str">
        <f>IF(ROW()&lt;=B$3,INDEX([1]FP!E$1:E$65536,B$2+ROW()-1),"")</f>
        <v/>
      </c>
      <c r="D19" s="4" t="str">
        <f>IF(ROW()&lt;=B$3,INDEX([1]FP!F$1:F$65536,B$2+ROW()-1),"")</f>
        <v/>
      </c>
      <c r="E19" s="4"/>
      <c r="F19" s="4" t="str">
        <f>IF(ROW()&lt;=B$3,INDEX([1]FP!G$1:G$65536,B$2+ROW()-1),"")</f>
        <v/>
      </c>
      <c r="G19" s="4"/>
      <c r="H19" s="5" t="str">
        <f>IF(ROW()&lt;=B$3,INDEX([1]FP!C$1:C$65536,B$2+ROW()-1),"")</f>
        <v/>
      </c>
      <c r="I19" s="6" t="str">
        <f>IF(ROW()&lt;=B$3,SUMIF(A$107:A$10020,A19,I$107:I$10020),"")</f>
        <v/>
      </c>
      <c r="J19" s="7" t="str">
        <f>IF(ROW()&lt;=B$3,SUMIFS(I$103:I$50020,A$103:A$50020,K19,J$103:J$50020,L19),"")</f>
        <v/>
      </c>
      <c r="K19" s="8" t="str">
        <f t="shared" si="0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IF(ROW()&lt;=B$3,INDEX([1]FP!F$1:F$65536,B$2+ROW()-1)&amp;" - "&amp;INDEX([1]FP!C$1:C$65536,B$2+ROW()-1),"")</f>
        <v/>
      </c>
      <c r="B20" s="23"/>
      <c r="C20" s="20" t="str">
        <f>IF(ROW()&lt;=B$3,INDEX([1]FP!E$1:E$65536,B$2+ROW()-1),"")</f>
        <v/>
      </c>
      <c r="D20" s="4" t="str">
        <f>IF(ROW()&lt;=B$3,INDEX([1]FP!F$1:F$65536,B$2+ROW()-1),"")</f>
        <v/>
      </c>
      <c r="E20" s="4"/>
      <c r="F20" s="4" t="str">
        <f>IF(ROW()&lt;=B$3,INDEX([1]FP!G$1:G$65536,B$2+ROW()-1),"")</f>
        <v/>
      </c>
      <c r="G20" s="4"/>
      <c r="H20" s="5" t="str">
        <f>IF(ROW()&lt;=B$3,INDEX([1]FP!C$1:C$65536,B$2+ROW()-1),"")</f>
        <v/>
      </c>
      <c r="I20" s="6" t="str">
        <f>IF(ROW()&lt;=B$3,SUMIF(A$107:A$10020,A20,I$107:I$10020),"")</f>
        <v/>
      </c>
      <c r="J20" s="7" t="str">
        <f>IF(ROW()&lt;=B$3,SUMIFS(I$103:I$50020,A$103:A$50020,K20,J$103:J$50020,L20),"")</f>
        <v/>
      </c>
      <c r="K20" s="8" t="str">
        <f t="shared" si="0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IF(ROW()&lt;=B$3,INDEX([1]FP!F$1:F$65536,B$2+ROW()-1)&amp;" - "&amp;INDEX([1]FP!C$1:C$65536,B$2+ROW()-1),"")</f>
        <v/>
      </c>
      <c r="B21" s="23"/>
      <c r="C21" s="20" t="str">
        <f>IF(ROW()&lt;=B$3,INDEX([1]FP!E$1:E$65536,B$2+ROW()-1),"")</f>
        <v/>
      </c>
      <c r="D21" s="4" t="str">
        <f>IF(ROW()&lt;=B$3,INDEX([1]FP!F$1:F$65536,B$2+ROW()-1),"")</f>
        <v/>
      </c>
      <c r="E21" s="4"/>
      <c r="F21" s="4" t="str">
        <f>IF(ROW()&lt;=B$3,INDEX([1]FP!G$1:G$65536,B$2+ROW()-1),"")</f>
        <v/>
      </c>
      <c r="G21" s="4"/>
      <c r="H21" s="5" t="str">
        <f>IF(ROW()&lt;=B$3,INDEX([1]FP!C$1:C$65536,B$2+ROW()-1),"")</f>
        <v/>
      </c>
      <c r="I21" s="6" t="str">
        <f>IF(ROW()&lt;=B$3,SUMIF(A$107:A$10020,A21,I$107:I$10020),"")</f>
        <v/>
      </c>
      <c r="J21" s="7" t="str">
        <f>IF(ROW()&lt;=B$3,SUMIFS(I$103:I$50020,A$103:A$50020,K21,J$103:J$50020,L21),"")</f>
        <v/>
      </c>
      <c r="K21" s="8" t="str">
        <f t="shared" si="0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IF(ROW()&lt;=B$3,INDEX([1]FP!F$1:F$65536,B$2+ROW()-1)&amp;" - "&amp;INDEX([1]FP!C$1:C$65536,B$2+ROW()-1),"")</f>
        <v/>
      </c>
      <c r="B22" s="23"/>
      <c r="C22" s="20" t="str">
        <f>IF(ROW()&lt;=B$3,INDEX([1]FP!E$1:E$65536,B$2+ROW()-1),"")</f>
        <v/>
      </c>
      <c r="D22" s="4" t="str">
        <f>IF(ROW()&lt;=B$3,INDEX([1]FP!F$1:F$65536,B$2+ROW()-1),"")</f>
        <v/>
      </c>
      <c r="E22" s="4"/>
      <c r="F22" s="4" t="str">
        <f>IF(ROW()&lt;=B$3,INDEX([1]FP!G$1:G$65536,B$2+ROW()-1),"")</f>
        <v/>
      </c>
      <c r="G22" s="4"/>
      <c r="H22" s="5" t="str">
        <f>IF(ROW()&lt;=B$3,INDEX([1]FP!C$1:C$65536,B$2+ROW()-1),"")</f>
        <v/>
      </c>
      <c r="I22" s="6" t="str">
        <f>IF(ROW()&lt;=B$3,SUMIF(A$107:A$10020,A22,I$107:I$10020),"")</f>
        <v/>
      </c>
      <c r="J22" s="7" t="str">
        <f>IF(ROW()&lt;=B$3,SUMIFS(I$103:I$50020,A$103:A$50020,K22,J$103:J$50020,L22),"")</f>
        <v/>
      </c>
      <c r="K22" s="8" t="str">
        <f t="shared" si="0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IF(ROW()&lt;=B$3,INDEX([1]FP!F$1:F$65536,B$2+ROW()-1)&amp;" - "&amp;INDEX([1]FP!C$1:C$65536,B$2+ROW()-1),"")</f>
        <v/>
      </c>
      <c r="B23" s="23"/>
      <c r="C23" s="20" t="str">
        <f>IF(ROW()&lt;=B$3,INDEX([1]FP!E$1:E$65536,B$2+ROW()-1),"")</f>
        <v/>
      </c>
      <c r="D23" s="4" t="str">
        <f>IF(ROW()&lt;=B$3,INDEX([1]FP!F$1:F$65536,B$2+ROW()-1),"")</f>
        <v/>
      </c>
      <c r="E23" s="4"/>
      <c r="F23" s="4" t="str">
        <f>IF(ROW()&lt;=B$3,INDEX([1]FP!G$1:G$65536,B$2+ROW()-1),"")</f>
        <v/>
      </c>
      <c r="G23" s="4"/>
      <c r="H23" s="5" t="str">
        <f>IF(ROW()&lt;=B$3,INDEX([1]FP!C$1:C$65536,B$2+ROW()-1),"")</f>
        <v/>
      </c>
      <c r="I23" s="6" t="str">
        <f>IF(ROW()&lt;=B$3,SUMIF(A$107:A$10020,A23,I$107:I$10020),"")</f>
        <v/>
      </c>
      <c r="J23" s="7" t="str">
        <f>IF(ROW()&lt;=B$3,SUMIFS(I$103:I$50020,A$103:A$50020,K23,J$103:J$50020,L23),"")</f>
        <v/>
      </c>
      <c r="K23" s="8" t="str">
        <f t="shared" si="0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IF(ROW()&lt;=B$3,INDEX([1]FP!F$1:F$65536,B$2+ROW()-1)&amp;" - "&amp;INDEX([1]FP!C$1:C$65536,B$2+ROW()-1),"")</f>
        <v/>
      </c>
      <c r="B24" s="23"/>
      <c r="C24" s="20" t="str">
        <f>IF(ROW()&lt;=B$3,INDEX([1]FP!E$1:E$65536,B$2+ROW()-1),"")</f>
        <v/>
      </c>
      <c r="D24" s="4" t="str">
        <f>IF(ROW()&lt;=B$3,INDEX([1]FP!F$1:F$65536,B$2+ROW()-1),"")</f>
        <v/>
      </c>
      <c r="E24" s="4"/>
      <c r="F24" s="4" t="str">
        <f>IF(ROW()&lt;=B$3,INDEX([1]FP!G$1:G$65536,B$2+ROW()-1),"")</f>
        <v/>
      </c>
      <c r="G24" s="4"/>
      <c r="H24" s="5" t="str">
        <f>IF(ROW()&lt;=B$3,INDEX([1]FP!C$1:C$65536,B$2+ROW()-1),"")</f>
        <v/>
      </c>
      <c r="I24" s="6" t="str">
        <f>IF(ROW()&lt;=B$3,SUMIF(A$107:A$10020,A24,I$107:I$10020),"")</f>
        <v/>
      </c>
      <c r="J24" s="7" t="str">
        <f>IF(ROW()&lt;=B$3,SUMIFS(I$103:I$50020,A$103:A$50020,K24,J$103:J$50020,L24),"")</f>
        <v/>
      </c>
      <c r="K24" s="8" t="str">
        <f t="shared" si="0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IF(ROW()&lt;=B$3,INDEX([1]FP!F$1:F$65536,B$2+ROW()-1)&amp;" - "&amp;INDEX([1]FP!C$1:C$65536,B$2+ROW()-1),"")</f>
        <v/>
      </c>
      <c r="B25" s="23"/>
      <c r="C25" s="20" t="str">
        <f>IF(ROW()&lt;=B$3,INDEX([1]FP!E$1:E$65536,B$2+ROW()-1),"")</f>
        <v/>
      </c>
      <c r="D25" s="4" t="str">
        <f>IF(ROW()&lt;=B$3,INDEX([1]FP!F$1:F$65536,B$2+ROW()-1),"")</f>
        <v/>
      </c>
      <c r="E25" s="4"/>
      <c r="F25" s="4" t="str">
        <f>IF(ROW()&lt;=B$3,INDEX([1]FP!G$1:G$65536,B$2+ROW()-1),"")</f>
        <v/>
      </c>
      <c r="G25" s="4"/>
      <c r="H25" s="5" t="str">
        <f>IF(ROW()&lt;=B$3,INDEX([1]FP!C$1:C$65536,B$2+ROW()-1),"")</f>
        <v/>
      </c>
      <c r="I25" s="6" t="str">
        <f>IF(ROW()&lt;=B$3,SUMIF(A$107:A$10020,A25,I$107:I$10020),"")</f>
        <v/>
      </c>
      <c r="J25" s="7" t="str">
        <f>IF(ROW()&lt;=B$3,SUMIFS(I$103:I$50020,A$103:A$50020,K25,J$103:J$50020,L25),"")</f>
        <v/>
      </c>
      <c r="K25" s="8" t="str">
        <f t="shared" si="0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IF(ROW()&lt;=B$3,INDEX([1]FP!F$1:F$65536,B$2+ROW()-1)&amp;" - "&amp;INDEX([1]FP!C$1:C$65536,B$2+ROW()-1),"")</f>
        <v/>
      </c>
      <c r="B26" s="23"/>
      <c r="C26" s="20" t="str">
        <f>IF(ROW()&lt;=B$3,INDEX([1]FP!E$1:E$65536,B$2+ROW()-1),"")</f>
        <v/>
      </c>
      <c r="D26" s="4" t="str">
        <f>IF(ROW()&lt;=B$3,INDEX([1]FP!F$1:F$65536,B$2+ROW()-1),"")</f>
        <v/>
      </c>
      <c r="E26" s="4"/>
      <c r="F26" s="4" t="str">
        <f>IF(ROW()&lt;=B$3,INDEX([1]FP!G$1:G$65536,B$2+ROW()-1),"")</f>
        <v/>
      </c>
      <c r="G26" s="4"/>
      <c r="H26" s="5" t="str">
        <f>IF(ROW()&lt;=B$3,INDEX([1]FP!C$1:C$65536,B$2+ROW()-1),"")</f>
        <v/>
      </c>
      <c r="I26" s="6" t="str">
        <f>IF(ROW()&lt;=B$3,SUMIF(A$107:A$10020,A26,I$107:I$10020),"")</f>
        <v/>
      </c>
      <c r="J26" s="7" t="str">
        <f>IF(ROW()&lt;=B$3,SUMIFS(I$103:I$50020,A$103:A$50020,K26,J$103:J$50020,L26),"")</f>
        <v/>
      </c>
      <c r="K26" s="8" t="str">
        <f t="shared" si="0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IF(ROW()&lt;=B$3,INDEX([1]FP!F$1:F$65536,B$2+ROW()-1)&amp;" - "&amp;INDEX([1]FP!C$1:C$65536,B$2+ROW()-1),"")</f>
        <v/>
      </c>
      <c r="B27" s="23"/>
      <c r="C27" s="20" t="str">
        <f>IF(ROW()&lt;=B$3,INDEX([1]FP!E$1:E$65536,B$2+ROW()-1),"")</f>
        <v/>
      </c>
      <c r="D27" s="4" t="str">
        <f>IF(ROW()&lt;=B$3,INDEX([1]FP!F$1:F$65536,B$2+ROW()-1),"")</f>
        <v/>
      </c>
      <c r="E27" s="4"/>
      <c r="F27" s="4" t="str">
        <f>IF(ROW()&lt;=B$3,INDEX([1]FP!G$1:G$65536,B$2+ROW()-1),"")</f>
        <v/>
      </c>
      <c r="G27" s="4"/>
      <c r="H27" s="5" t="str">
        <f>IF(ROW()&lt;=B$3,INDEX([1]FP!C$1:C$65536,B$2+ROW()-1),"")</f>
        <v/>
      </c>
      <c r="I27" s="6" t="str">
        <f>IF(ROW()&lt;=B$3,SUMIF(A$107:A$10020,A27,I$107:I$10020),"")</f>
        <v/>
      </c>
      <c r="J27" s="7" t="str">
        <f>IF(ROW()&lt;=B$3,SUMIFS(I$103:I$50020,A$103:A$50020,K27,J$103:J$50020,L27),"")</f>
        <v/>
      </c>
      <c r="K27" s="8" t="str">
        <f t="shared" si="0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IF(ROW()&lt;=B$3,INDEX([1]FP!F$1:F$65536,B$2+ROW()-1)&amp;" - "&amp;INDEX([1]FP!C$1:C$65536,B$2+ROW()-1),"")</f>
        <v/>
      </c>
      <c r="B28" s="23"/>
      <c r="C28" s="20" t="str">
        <f>IF(ROW()&lt;=B$3,INDEX([1]FP!E$1:E$65536,B$2+ROW()-1),"")</f>
        <v/>
      </c>
      <c r="D28" s="4" t="str">
        <f>IF(ROW()&lt;=B$3,INDEX([1]FP!F$1:F$65536,B$2+ROW()-1),"")</f>
        <v/>
      </c>
      <c r="E28" s="4"/>
      <c r="F28" s="4" t="str">
        <f>IF(ROW()&lt;=B$3,INDEX([1]FP!G$1:G$65536,B$2+ROW()-1),"")</f>
        <v/>
      </c>
      <c r="G28" s="4"/>
      <c r="H28" s="5" t="str">
        <f>IF(ROW()&lt;=B$3,INDEX([1]FP!C$1:C$65536,B$2+ROW()-1),"")</f>
        <v/>
      </c>
      <c r="I28" s="6" t="str">
        <f>IF(ROW()&lt;=B$3,SUMIF(A$107:A$10020,A28,I$107:I$10020),"")</f>
        <v/>
      </c>
      <c r="J28" s="7" t="str">
        <f>IF(ROW()&lt;=B$3,SUMIFS(I$103:I$50020,A$103:A$50020,K28,J$103:J$50020,L28),"")</f>
        <v/>
      </c>
      <c r="K28" s="8" t="str">
        <f t="shared" si="0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IF(ROW()&lt;=B$3,INDEX([1]FP!F$1:F$65536,B$2+ROW()-1)&amp;" - "&amp;INDEX([1]FP!C$1:C$65536,B$2+ROW()-1),"")</f>
        <v/>
      </c>
      <c r="B29" s="23"/>
      <c r="C29" s="20" t="str">
        <f>IF(ROW()&lt;=B$3,INDEX([1]FP!E$1:E$65536,B$2+ROW()-1),"")</f>
        <v/>
      </c>
      <c r="D29" s="4" t="str">
        <f>IF(ROW()&lt;=B$3,INDEX([1]FP!F$1:F$65536,B$2+ROW()-1),"")</f>
        <v/>
      </c>
      <c r="E29" s="4"/>
      <c r="F29" s="4" t="str">
        <f>IF(ROW()&lt;=B$3,INDEX([1]FP!G$1:G$65536,B$2+ROW()-1),"")</f>
        <v/>
      </c>
      <c r="G29" s="4"/>
      <c r="H29" s="5" t="str">
        <f>IF(ROW()&lt;=B$3,INDEX([1]FP!C$1:C$65536,B$2+ROW()-1),"")</f>
        <v/>
      </c>
      <c r="I29" s="6" t="str">
        <f>IF(ROW()&lt;=B$3,SUMIF(A$107:A$10020,A29,I$107:I$10020),"")</f>
        <v/>
      </c>
      <c r="J29" s="7" t="str">
        <f>IF(ROW()&lt;=B$3,SUMIFS(I$103:I$50020,A$103:A$50020,K29,J$103:J$50020,L29),"")</f>
        <v/>
      </c>
      <c r="K29" s="8" t="str">
        <f t="shared" si="0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IF(ROW()&lt;=B$3,INDEX([1]FP!F$1:F$65536,B$2+ROW()-1)&amp;" - "&amp;INDEX([1]FP!C$1:C$65536,B$2+ROW()-1),"")</f>
        <v/>
      </c>
      <c r="B30" s="23"/>
      <c r="C30" s="20" t="str">
        <f>IF(ROW()&lt;=B$3,INDEX([1]FP!E$1:E$65536,B$2+ROW()-1),"")</f>
        <v/>
      </c>
      <c r="D30" s="4" t="str">
        <f>IF(ROW()&lt;=B$3,INDEX([1]FP!F$1:F$65536,B$2+ROW()-1),"")</f>
        <v/>
      </c>
      <c r="E30" s="4"/>
      <c r="F30" s="4" t="str">
        <f>IF(ROW()&lt;=B$3,INDEX([1]FP!G$1:G$65536,B$2+ROW()-1),"")</f>
        <v/>
      </c>
      <c r="G30" s="4"/>
      <c r="H30" s="5" t="str">
        <f>IF(ROW()&lt;=B$3,INDEX([1]FP!C$1:C$65536,B$2+ROW()-1),"")</f>
        <v/>
      </c>
      <c r="I30" s="6" t="str">
        <f>IF(ROW()&lt;=B$3,SUMIF(A$107:A$10020,A30,I$107:I$10020),"")</f>
        <v/>
      </c>
      <c r="J30" s="7" t="str">
        <f>IF(ROW()&lt;=B$3,SUMIFS(I$103:I$50020,A$103:A$50020,K30,J$103:J$50020,L30),"")</f>
        <v/>
      </c>
      <c r="K30" s="8" t="str">
        <f t="shared" si="0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IF(ROW()&lt;=B$3,INDEX([1]FP!F$1:F$65536,B$2+ROW()-1)&amp;" - "&amp;INDEX([1]FP!C$1:C$65536,B$2+ROW()-1),"")</f>
        <v/>
      </c>
      <c r="B31" s="23"/>
      <c r="C31" s="20" t="str">
        <f>IF(ROW()&lt;=B$3,INDEX([1]FP!E$1:E$65536,B$2+ROW()-1),"")</f>
        <v/>
      </c>
      <c r="D31" s="4" t="str">
        <f>IF(ROW()&lt;=B$3,INDEX([1]FP!F$1:F$65536,B$2+ROW()-1),"")</f>
        <v/>
      </c>
      <c r="E31" s="4"/>
      <c r="F31" s="4" t="str">
        <f>IF(ROW()&lt;=B$3,INDEX([1]FP!G$1:G$65536,B$2+ROW()-1),"")</f>
        <v/>
      </c>
      <c r="G31" s="4"/>
      <c r="H31" s="5" t="str">
        <f>IF(ROW()&lt;=B$3,INDEX([1]FP!C$1:C$65536,B$2+ROW()-1),"")</f>
        <v/>
      </c>
      <c r="I31" s="6" t="str">
        <f>IF(ROW()&lt;=B$3,SUMIF(A$107:A$10020,A31,I$107:I$10020),"")</f>
        <v/>
      </c>
      <c r="J31" s="7" t="str">
        <f>IF(ROW()&lt;=B$3,SUMIFS(I$103:I$50020,A$103:A$50020,K31,J$103:J$50020,L31),"")</f>
        <v/>
      </c>
      <c r="K31" s="8" t="str">
        <f t="shared" si="0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IF(ROW()&lt;=B$3,INDEX([1]FP!F$1:F$65536,B$2+ROW()-1)&amp;" - "&amp;INDEX([1]FP!C$1:C$65536,B$2+ROW()-1),"")</f>
        <v/>
      </c>
      <c r="B32" s="23"/>
      <c r="C32" s="20" t="str">
        <f>IF(ROW()&lt;=B$3,INDEX([1]FP!E$1:E$65536,B$2+ROW()-1),"")</f>
        <v/>
      </c>
      <c r="D32" s="4" t="str">
        <f>IF(ROW()&lt;=B$3,INDEX([1]FP!F$1:F$65536,B$2+ROW()-1),"")</f>
        <v/>
      </c>
      <c r="E32" s="4"/>
      <c r="F32" s="4" t="str">
        <f>IF(ROW()&lt;=B$3,INDEX([1]FP!G$1:G$65536,B$2+ROW()-1),"")</f>
        <v/>
      </c>
      <c r="G32" s="4"/>
      <c r="H32" s="5" t="str">
        <f>IF(ROW()&lt;=B$3,INDEX([1]FP!C$1:C$65536,B$2+ROW()-1),"")</f>
        <v/>
      </c>
      <c r="I32" s="6" t="str">
        <f>IF(ROW()&lt;=B$3,SUMIF(A$107:A$10020,A32,I$107:I$10020),"")</f>
        <v/>
      </c>
      <c r="J32" s="7" t="str">
        <f>IF(ROW()&lt;=B$3,SUMIFS(I$103:I$50020,A$103:A$50020,K32,J$103:J$50020,L32),"")</f>
        <v/>
      </c>
      <c r="K32" s="8" t="str">
        <f t="shared" si="0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IF(ROW()&lt;=B$3,INDEX([1]FP!F$1:F$65536,B$2+ROW()-1)&amp;" - "&amp;INDEX([1]FP!C$1:C$65536,B$2+ROW()-1),"")</f>
        <v/>
      </c>
      <c r="B33" s="23"/>
      <c r="C33" s="20" t="str">
        <f>IF(ROW()&lt;=B$3,INDEX([1]FP!E$1:E$65536,B$2+ROW()-1),"")</f>
        <v/>
      </c>
      <c r="D33" s="4" t="str">
        <f>IF(ROW()&lt;=B$3,INDEX([1]FP!F$1:F$65536,B$2+ROW()-1),"")</f>
        <v/>
      </c>
      <c r="E33" s="4"/>
      <c r="F33" s="4" t="str">
        <f>IF(ROW()&lt;=B$3,INDEX([1]FP!G$1:G$65536,B$2+ROW()-1),"")</f>
        <v/>
      </c>
      <c r="G33" s="4"/>
      <c r="H33" s="5" t="str">
        <f>IF(ROW()&lt;=B$3,INDEX([1]FP!C$1:C$65536,B$2+ROW()-1),"")</f>
        <v/>
      </c>
      <c r="I33" s="6" t="str">
        <f>IF(ROW()&lt;=B$3,SUMIF(A$107:A$10020,A33,I$107:I$10020),"")</f>
        <v/>
      </c>
      <c r="J33" s="7" t="str">
        <f>IF(ROW()&lt;=B$3,SUMIFS(I$103:I$50020,A$103:A$50020,K33,J$103:J$50020,L33),"")</f>
        <v/>
      </c>
      <c r="K33" s="8" t="str">
        <f t="shared" si="0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IF(ROW()&lt;=B$3,INDEX([1]FP!F$1:F$65536,B$2+ROW()-1)&amp;" - "&amp;INDEX([1]FP!C$1:C$65536,B$2+ROW()-1),"")</f>
        <v/>
      </c>
      <c r="B34" s="23"/>
      <c r="C34" s="20" t="str">
        <f>IF(ROW()&lt;=B$3,INDEX([1]FP!E$1:E$65536,B$2+ROW()-1),"")</f>
        <v/>
      </c>
      <c r="D34" s="4" t="str">
        <f>IF(ROW()&lt;=B$3,INDEX([1]FP!F$1:F$65536,B$2+ROW()-1),"")</f>
        <v/>
      </c>
      <c r="E34" s="4"/>
      <c r="F34" s="4" t="str">
        <f>IF(ROW()&lt;=B$3,INDEX([1]FP!G$1:G$65536,B$2+ROW()-1),"")</f>
        <v/>
      </c>
      <c r="G34" s="4"/>
      <c r="H34" s="5" t="str">
        <f>IF(ROW()&lt;=B$3,INDEX([1]FP!C$1:C$65536,B$2+ROW()-1),"")</f>
        <v/>
      </c>
      <c r="I34" s="6" t="str">
        <f>IF(ROW()&lt;=B$3,SUMIF(A$107:A$10020,A34,I$107:I$10020),"")</f>
        <v/>
      </c>
      <c r="J34" s="7" t="str">
        <f>IF(ROW()&lt;=B$3,SUMIFS(I$103:I$50020,A$103:A$50020,K34,J$103:J$50020,L34),"")</f>
        <v/>
      </c>
      <c r="K34" s="8" t="str">
        <f t="shared" si="0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IF(ROW()&lt;=B$3,INDEX([1]FP!F$1:F$65536,B$2+ROW()-1)&amp;" - "&amp;INDEX([1]FP!C$1:C$65536,B$2+ROW()-1),"")</f>
        <v/>
      </c>
      <c r="B35" s="23"/>
      <c r="C35" s="20" t="str">
        <f>IF(ROW()&lt;=B$3,INDEX([1]FP!E$1:E$65536,B$2+ROW()-1),"")</f>
        <v/>
      </c>
      <c r="D35" s="4" t="str">
        <f>IF(ROW()&lt;=B$3,INDEX([1]FP!F$1:F$65536,B$2+ROW()-1),"")</f>
        <v/>
      </c>
      <c r="E35" s="4"/>
      <c r="F35" s="4" t="str">
        <f>IF(ROW()&lt;=B$3,INDEX([1]FP!G$1:G$65536,B$2+ROW()-1),"")</f>
        <v/>
      </c>
      <c r="G35" s="4"/>
      <c r="H35" s="5" t="str">
        <f>IF(ROW()&lt;=B$3,INDEX([1]FP!C$1:C$65536,B$2+ROW()-1),"")</f>
        <v/>
      </c>
      <c r="I35" s="6" t="str">
        <f>IF(ROW()&lt;=B$3,SUMIF(A$107:A$10020,A35,I$107:I$10020),"")</f>
        <v/>
      </c>
      <c r="J35" s="7" t="str">
        <f>IF(ROW()&lt;=B$3,SUMIFS(I$103:I$50020,A$103:A$50020,K35,J$103:J$50020,L35),"")</f>
        <v/>
      </c>
      <c r="K35" s="8" t="str">
        <f t="shared" si="0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IF(ROW()&lt;=B$3,INDEX([1]FP!F$1:F$65536,B$2+ROW()-1)&amp;" - "&amp;INDEX([1]FP!C$1:C$65536,B$2+ROW()-1),"")</f>
        <v/>
      </c>
      <c r="B36" s="23"/>
      <c r="C36" s="20" t="str">
        <f>IF(ROW()&lt;=B$3,INDEX([1]FP!E$1:E$65536,B$2+ROW()-1),"")</f>
        <v/>
      </c>
      <c r="D36" s="4" t="str">
        <f>IF(ROW()&lt;=B$3,INDEX([1]FP!F$1:F$65536,B$2+ROW()-1),"")</f>
        <v/>
      </c>
      <c r="E36" s="4"/>
      <c r="F36" s="4" t="str">
        <f>IF(ROW()&lt;=B$3,INDEX([1]FP!G$1:G$65536,B$2+ROW()-1),"")</f>
        <v/>
      </c>
      <c r="G36" s="4"/>
      <c r="H36" s="5" t="str">
        <f>IF(ROW()&lt;=B$3,INDEX([1]FP!C$1:C$65536,B$2+ROW()-1),"")</f>
        <v/>
      </c>
      <c r="I36" s="6" t="str">
        <f>IF(ROW()&lt;=B$3,SUMIF(A$107:A$10020,A36,I$107:I$10020),"")</f>
        <v/>
      </c>
      <c r="J36" s="7" t="str">
        <f>IF(ROW()&lt;=B$3,SUMIFS(I$103:I$50020,A$103:A$50020,K36,J$103:J$50020,L36),"")</f>
        <v/>
      </c>
      <c r="K36" s="8" t="str">
        <f t="shared" si="0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IF(ROW()&lt;=B$3,INDEX([1]FP!F$1:F$65536,B$2+ROW()-1)&amp;" - "&amp;INDEX([1]FP!C$1:C$65536,B$2+ROW()-1),"")</f>
        <v/>
      </c>
      <c r="B37" s="23"/>
      <c r="C37" s="20" t="str">
        <f>IF(ROW()&lt;=B$3,INDEX([1]FP!E$1:E$65536,B$2+ROW()-1),"")</f>
        <v/>
      </c>
      <c r="D37" s="4" t="str">
        <f>IF(ROW()&lt;=B$3,INDEX([1]FP!F$1:F$65536,B$2+ROW()-1),"")</f>
        <v/>
      </c>
      <c r="E37" s="4"/>
      <c r="F37" s="4" t="str">
        <f>IF(ROW()&lt;=B$3,INDEX([1]FP!G$1:G$65536,B$2+ROW()-1),"")</f>
        <v/>
      </c>
      <c r="G37" s="4"/>
      <c r="H37" s="5" t="str">
        <f>IF(ROW()&lt;=B$3,INDEX([1]FP!C$1:C$65536,B$2+ROW()-1),"")</f>
        <v/>
      </c>
      <c r="I37" s="6" t="str">
        <f>IF(ROW()&lt;=B$3,SUMIF(A$107:A$10020,A37,I$107:I$10020),"")</f>
        <v/>
      </c>
      <c r="J37" s="7" t="str">
        <f>IF(ROW()&lt;=B$3,SUMIFS(I$103:I$50020,A$103:A$50020,K37,J$103:J$50020,L37),"")</f>
        <v/>
      </c>
      <c r="K37" s="8" t="str">
        <f t="shared" si="0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IF(ROW()&lt;=B$3,INDEX([1]FP!F$1:F$65536,B$2+ROW()-1)&amp;" - "&amp;INDEX([1]FP!C$1:C$65536,B$2+ROW()-1),"")</f>
        <v/>
      </c>
      <c r="B38" s="23"/>
      <c r="C38" s="20" t="str">
        <f>IF(ROW()&lt;=B$3,INDEX([1]FP!E$1:E$65536,B$2+ROW()-1),"")</f>
        <v/>
      </c>
      <c r="D38" s="4" t="str">
        <f>IF(ROW()&lt;=B$3,INDEX([1]FP!F$1:F$65536,B$2+ROW()-1),"")</f>
        <v/>
      </c>
      <c r="E38" s="4"/>
      <c r="F38" s="4" t="str">
        <f>IF(ROW()&lt;=B$3,INDEX([1]FP!G$1:G$65536,B$2+ROW()-1),"")</f>
        <v/>
      </c>
      <c r="G38" s="4"/>
      <c r="H38" s="5" t="str">
        <f>IF(ROW()&lt;=B$3,INDEX([1]FP!C$1:C$65536,B$2+ROW()-1),"")</f>
        <v/>
      </c>
      <c r="I38" s="6" t="str">
        <f>IF(ROW()&lt;=B$3,SUMIF(A$107:A$10020,A38,I$107:I$10020),"")</f>
        <v/>
      </c>
      <c r="J38" s="7" t="str">
        <f>IF(ROW()&lt;=B$3,SUMIFS(I$103:I$50020,A$103:A$50020,K38,J$103:J$50020,L38),"")</f>
        <v/>
      </c>
      <c r="K38" s="8" t="str">
        <f t="shared" si="0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IF(ROW()&lt;=B$3,INDEX([1]FP!F$1:F$65536,B$2+ROW()-1)&amp;" - "&amp;INDEX([1]FP!C$1:C$65536,B$2+ROW()-1),"")</f>
        <v/>
      </c>
      <c r="B39" s="23"/>
      <c r="C39" s="20" t="str">
        <f>IF(ROW()&lt;=B$3,INDEX([1]FP!E$1:E$65536,B$2+ROW()-1),"")</f>
        <v/>
      </c>
      <c r="D39" s="4" t="str">
        <f>IF(ROW()&lt;=B$3,INDEX([1]FP!F$1:F$65536,B$2+ROW()-1),"")</f>
        <v/>
      </c>
      <c r="E39" s="4"/>
      <c r="F39" s="4" t="str">
        <f>IF(ROW()&lt;=B$3,INDEX([1]FP!G$1:G$65536,B$2+ROW()-1),"")</f>
        <v/>
      </c>
      <c r="G39" s="4"/>
      <c r="H39" s="5" t="str">
        <f>IF(ROW()&lt;=B$3,INDEX([1]FP!C$1:C$65536,B$2+ROW()-1),"")</f>
        <v/>
      </c>
      <c r="I39" s="6" t="str">
        <f>IF(ROW()&lt;=B$3,SUMIF(A$107:A$10020,A39,I$107:I$10020),"")</f>
        <v/>
      </c>
      <c r="J39" s="7" t="str">
        <f>IF(ROW()&lt;=B$3,SUMIFS(I$103:I$50020,A$103:A$50020,K39,J$103:J$50020,L39),"")</f>
        <v/>
      </c>
      <c r="K39" s="8" t="str">
        <f t="shared" si="0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IF(ROW()&lt;=B$3,INDEX([1]FP!F$1:F$65536,B$2+ROW()-1)&amp;" - "&amp;INDEX([1]FP!C$1:C$65536,B$2+ROW()-1),"")</f>
        <v/>
      </c>
      <c r="B40" s="23"/>
      <c r="C40" s="20" t="str">
        <f>IF(ROW()&lt;=B$3,INDEX([1]FP!E$1:E$65536,B$2+ROW()-1),"")</f>
        <v/>
      </c>
      <c r="D40" s="4" t="str">
        <f>IF(ROW()&lt;=B$3,INDEX([1]FP!F$1:F$65536,B$2+ROW()-1),"")</f>
        <v/>
      </c>
      <c r="E40" s="4"/>
      <c r="F40" s="4" t="str">
        <f>IF(ROW()&lt;=B$3,INDEX([1]FP!G$1:G$65536,B$2+ROW()-1),"")</f>
        <v/>
      </c>
      <c r="G40" s="4"/>
      <c r="H40" s="5" t="str">
        <f>IF(ROW()&lt;=B$3,INDEX([1]FP!C$1:C$65536,B$2+ROW()-1),"")</f>
        <v/>
      </c>
      <c r="I40" s="6" t="str">
        <f>IF(ROW()&lt;=B$3,SUMIF(A$107:A$10020,A40,I$107:I$10020),"")</f>
        <v/>
      </c>
      <c r="J40" s="7" t="str">
        <f>IF(ROW()&lt;=B$3,SUMIFS(I$103:I$50020,A$103:A$50020,K40,J$103:J$50020,L40),"")</f>
        <v/>
      </c>
      <c r="K40" s="8" t="str">
        <f t="shared" si="0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IF(ROW()&lt;=B$3,INDEX([1]FP!F$1:F$65536,B$2+ROW()-1)&amp;" - "&amp;INDEX([1]FP!C$1:C$65536,B$2+ROW()-1),"")</f>
        <v/>
      </c>
      <c r="B41" s="23"/>
      <c r="C41" s="20" t="str">
        <f>IF(ROW()&lt;=B$3,INDEX([1]FP!E$1:E$65536,B$2+ROW()-1),"")</f>
        <v/>
      </c>
      <c r="D41" s="4" t="str">
        <f>IF(ROW()&lt;=B$3,INDEX([1]FP!F$1:F$65536,B$2+ROW()-1),"")</f>
        <v/>
      </c>
      <c r="E41" s="4"/>
      <c r="F41" s="4" t="str">
        <f>IF(ROW()&lt;=B$3,INDEX([1]FP!G$1:G$65536,B$2+ROW()-1),"")</f>
        <v/>
      </c>
      <c r="G41" s="4"/>
      <c r="H41" s="5" t="str">
        <f>IF(ROW()&lt;=B$3,INDEX([1]FP!C$1:C$65536,B$2+ROW()-1),"")</f>
        <v/>
      </c>
      <c r="I41" s="6" t="str">
        <f>IF(ROW()&lt;=B$3,SUMIF(A$107:A$10020,A41,I$107:I$10020),"")</f>
        <v/>
      </c>
      <c r="J41" s="7" t="str">
        <f>IF(ROW()&lt;=B$3,SUMIFS(I$103:I$50020,A$103:A$50020,K41,J$103:J$50020,L41),"")</f>
        <v/>
      </c>
      <c r="K41" s="8" t="str">
        <f t="shared" si="0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IF(ROW()&lt;=B$3,INDEX([1]FP!F$1:F$65536,B$2+ROW()-1)&amp;" - "&amp;INDEX([1]FP!C$1:C$65536,B$2+ROW()-1),"")</f>
        <v/>
      </c>
      <c r="B42" s="23"/>
      <c r="C42" s="20" t="str">
        <f>IF(ROW()&lt;=B$3,INDEX([1]FP!E$1:E$65536,B$2+ROW()-1),"")</f>
        <v/>
      </c>
      <c r="D42" s="4" t="str">
        <f>IF(ROW()&lt;=B$3,INDEX([1]FP!F$1:F$65536,B$2+ROW()-1),"")</f>
        <v/>
      </c>
      <c r="E42" s="4"/>
      <c r="F42" s="4" t="str">
        <f>IF(ROW()&lt;=B$3,INDEX([1]FP!G$1:G$65536,B$2+ROW()-1),"")</f>
        <v/>
      </c>
      <c r="G42" s="4"/>
      <c r="H42" s="5" t="str">
        <f>IF(ROW()&lt;=B$3,INDEX([1]FP!C$1:C$65536,B$2+ROW()-1),"")</f>
        <v/>
      </c>
      <c r="I42" s="6" t="str">
        <f>IF(ROW()&lt;=B$3,SUMIF(A$107:A$10020,A42,I$107:I$10020),"")</f>
        <v/>
      </c>
      <c r="J42" s="7" t="str">
        <f>IF(ROW()&lt;=B$3,SUMIFS(I$103:I$50020,A$103:A$50020,K42,J$103:J$50020,L42),"")</f>
        <v/>
      </c>
      <c r="K42" s="8" t="str">
        <f t="shared" si="0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IF(ROW()&lt;=B$3,INDEX([1]FP!F$1:F$65536,B$2+ROW()-1)&amp;" - "&amp;INDEX([1]FP!C$1:C$65536,B$2+ROW()-1),"")</f>
        <v/>
      </c>
      <c r="B43" s="23"/>
      <c r="C43" s="20" t="str">
        <f>IF(ROW()&lt;=B$3,INDEX([1]FP!E$1:E$65536,B$2+ROW()-1),"")</f>
        <v/>
      </c>
      <c r="D43" s="4" t="str">
        <f>IF(ROW()&lt;=B$3,INDEX([1]FP!F$1:F$65536,B$2+ROW()-1),"")</f>
        <v/>
      </c>
      <c r="E43" s="4"/>
      <c r="F43" s="4" t="str">
        <f>IF(ROW()&lt;=B$3,INDEX([1]FP!G$1:G$65536,B$2+ROW()-1),"")</f>
        <v/>
      </c>
      <c r="G43" s="4"/>
      <c r="H43" s="5" t="str">
        <f>IF(ROW()&lt;=B$3,INDEX([1]FP!C$1:C$65536,B$2+ROW()-1),"")</f>
        <v/>
      </c>
      <c r="I43" s="6" t="str">
        <f>IF(ROW()&lt;=B$3,SUMIF(A$107:A$10020,A43,I$107:I$10020),"")</f>
        <v/>
      </c>
      <c r="J43" s="7" t="str">
        <f>IF(ROW()&lt;=B$3,SUMIFS(I$103:I$50020,A$103:A$50020,K43,J$103:J$50020,L43),"")</f>
        <v/>
      </c>
      <c r="K43" s="8" t="str">
        <f t="shared" si="0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IF(ROW()&lt;=B$3,INDEX([1]FP!F$1:F$65536,B$2+ROW()-1)&amp;" - "&amp;INDEX([1]FP!C$1:C$65536,B$2+ROW()-1),"")</f>
        <v/>
      </c>
      <c r="B44" s="23"/>
      <c r="C44" s="20" t="str">
        <f>IF(ROW()&lt;=B$3,INDEX([1]FP!E$1:E$65536,B$2+ROW()-1),"")</f>
        <v/>
      </c>
      <c r="D44" s="4" t="str">
        <f>IF(ROW()&lt;=B$3,INDEX([1]FP!F$1:F$65536,B$2+ROW()-1),"")</f>
        <v/>
      </c>
      <c r="E44" s="4"/>
      <c r="F44" s="4" t="str">
        <f>IF(ROW()&lt;=B$3,INDEX([1]FP!G$1:G$65536,B$2+ROW()-1),"")</f>
        <v/>
      </c>
      <c r="G44" s="4"/>
      <c r="H44" s="5" t="str">
        <f>IF(ROW()&lt;=B$3,INDEX([1]FP!C$1:C$65536,B$2+ROW()-1),"")</f>
        <v/>
      </c>
      <c r="I44" s="6" t="str">
        <f>IF(ROW()&lt;=B$3,SUMIF(A$107:A$10020,A44,I$107:I$10020),"")</f>
        <v/>
      </c>
      <c r="J44" s="7" t="str">
        <f>IF(ROW()&lt;=B$3,SUMIFS(I$103:I$50020,A$103:A$50020,K44,J$103:J$50020,L44),"")</f>
        <v/>
      </c>
      <c r="K44" s="8" t="str">
        <f t="shared" si="0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IF(ROW()&lt;=B$3,INDEX([1]FP!F$1:F$65536,B$2+ROW()-1)&amp;" - "&amp;INDEX([1]FP!C$1:C$65536,B$2+ROW()-1),"")</f>
        <v/>
      </c>
      <c r="B45" s="23"/>
      <c r="C45" s="20" t="str">
        <f>IF(ROW()&lt;=B$3,INDEX([1]FP!E$1:E$65536,B$2+ROW()-1),"")</f>
        <v/>
      </c>
      <c r="D45" s="4" t="str">
        <f>IF(ROW()&lt;=B$3,INDEX([1]FP!F$1:F$65536,B$2+ROW()-1),"")</f>
        <v/>
      </c>
      <c r="E45" s="4"/>
      <c r="F45" s="4" t="str">
        <f>IF(ROW()&lt;=B$3,INDEX([1]FP!G$1:G$65536,B$2+ROW()-1),"")</f>
        <v/>
      </c>
      <c r="G45" s="4"/>
      <c r="H45" s="5" t="str">
        <f>IF(ROW()&lt;=B$3,INDEX([1]FP!C$1:C$65536,B$2+ROW()-1),"")</f>
        <v/>
      </c>
      <c r="I45" s="6" t="str">
        <f>IF(ROW()&lt;=B$3,SUMIF(A$107:A$10020,A45,I$107:I$10020),"")</f>
        <v/>
      </c>
      <c r="J45" s="7" t="str">
        <f>IF(ROW()&lt;=B$3,SUMIFS(I$103:I$50020,A$103:A$50020,K45,J$103:J$50020,L45),"")</f>
        <v/>
      </c>
      <c r="K45" s="8" t="str">
        <f t="shared" si="0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IF(ROW()&lt;=B$3,INDEX([1]FP!F$1:F$65536,B$2+ROW()-1)&amp;" - "&amp;INDEX([1]FP!C$1:C$65536,B$2+ROW()-1),"")</f>
        <v/>
      </c>
      <c r="B46" s="23"/>
      <c r="C46" s="20" t="str">
        <f>IF(ROW()&lt;=B$3,INDEX([1]FP!E$1:E$65536,B$2+ROW()-1),"")</f>
        <v/>
      </c>
      <c r="D46" s="4" t="str">
        <f>IF(ROW()&lt;=B$3,INDEX([1]FP!F$1:F$65536,B$2+ROW()-1),"")</f>
        <v/>
      </c>
      <c r="E46" s="4"/>
      <c r="F46" s="4" t="str">
        <f>IF(ROW()&lt;=B$3,INDEX([1]FP!G$1:G$65536,B$2+ROW()-1),"")</f>
        <v/>
      </c>
      <c r="G46" s="4"/>
      <c r="H46" s="5" t="str">
        <f>IF(ROW()&lt;=B$3,INDEX([1]FP!C$1:C$65536,B$2+ROW()-1),"")</f>
        <v/>
      </c>
      <c r="I46" s="6" t="str">
        <f>IF(ROW()&lt;=B$3,SUMIF(A$107:A$10020,A46,I$107:I$10020),"")</f>
        <v/>
      </c>
      <c r="J46" s="7" t="str">
        <f>IF(ROW()&lt;=B$3,SUMIFS(I$103:I$50020,A$103:A$50020,K46,J$103:J$50020,L46),"")</f>
        <v/>
      </c>
      <c r="K46" s="8" t="str">
        <f t="shared" si="0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IF(ROW()&lt;=B$3,INDEX([1]FP!F$1:F$65536,B$2+ROW()-1)&amp;" - "&amp;INDEX([1]FP!C$1:C$65536,B$2+ROW()-1),"")</f>
        <v/>
      </c>
      <c r="B47" s="23"/>
      <c r="C47" s="20" t="str">
        <f>IF(ROW()&lt;=B$3,INDEX([1]FP!E$1:E$65536,B$2+ROW()-1),"")</f>
        <v/>
      </c>
      <c r="D47" s="4" t="str">
        <f>IF(ROW()&lt;=B$3,INDEX([1]FP!F$1:F$65536,B$2+ROW()-1),"")</f>
        <v/>
      </c>
      <c r="E47" s="4"/>
      <c r="F47" s="4" t="str">
        <f>IF(ROW()&lt;=B$3,INDEX([1]FP!G$1:G$65536,B$2+ROW()-1),"")</f>
        <v/>
      </c>
      <c r="G47" s="4"/>
      <c r="H47" s="5" t="str">
        <f>IF(ROW()&lt;=B$3,INDEX([1]FP!C$1:C$65536,B$2+ROW()-1),"")</f>
        <v/>
      </c>
      <c r="I47" s="6" t="str">
        <f>IF(ROW()&lt;=B$3,SUMIF(A$107:A$10020,A47,I$107:I$10020),"")</f>
        <v/>
      </c>
      <c r="J47" s="7" t="str">
        <f>IF(ROW()&lt;=B$3,SUMIFS(I$103:I$50020,A$103:A$50020,K47,J$103:J$50020,L47),"")</f>
        <v/>
      </c>
      <c r="K47" s="8" t="str">
        <f t="shared" si="0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IF(ROW()&lt;=B$3,INDEX([1]FP!F$1:F$65536,B$2+ROW()-1)&amp;" - "&amp;INDEX([1]FP!C$1:C$65536,B$2+ROW()-1),"")</f>
        <v/>
      </c>
      <c r="B48" s="23"/>
      <c r="C48" s="20" t="str">
        <f>IF(ROW()&lt;=B$3,INDEX([1]FP!E$1:E$65536,B$2+ROW()-1),"")</f>
        <v/>
      </c>
      <c r="D48" s="4" t="str">
        <f>IF(ROW()&lt;=B$3,INDEX([1]FP!F$1:F$65536,B$2+ROW()-1),"")</f>
        <v/>
      </c>
      <c r="E48" s="4"/>
      <c r="F48" s="4" t="str">
        <f>IF(ROW()&lt;=B$3,INDEX([1]FP!G$1:G$65536,B$2+ROW()-1),"")</f>
        <v/>
      </c>
      <c r="G48" s="4"/>
      <c r="H48" s="5" t="str">
        <f>IF(ROW()&lt;=B$3,INDEX([1]FP!C$1:C$65536,B$2+ROW()-1),"")</f>
        <v/>
      </c>
      <c r="I48" s="6" t="str">
        <f>IF(ROW()&lt;=B$3,SUMIF(A$107:A$10020,A48,I$107:I$10020),"")</f>
        <v/>
      </c>
      <c r="J48" s="7" t="str">
        <f>IF(ROW()&lt;=B$3,SUMIFS(I$103:I$50020,A$103:A$50020,K48,J$103:J$50020,L48),"")</f>
        <v/>
      </c>
      <c r="K48" s="8" t="str">
        <f t="shared" si="0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IF(ROW()&lt;=B$3,INDEX([1]FP!F$1:F$65536,B$2+ROW()-1)&amp;" - "&amp;INDEX([1]FP!C$1:C$65536,B$2+ROW()-1),"")</f>
        <v/>
      </c>
      <c r="B49" s="23"/>
      <c r="C49" s="20" t="str">
        <f>IF(ROW()&lt;=B$3,INDEX([1]FP!E$1:E$65536,B$2+ROW()-1),"")</f>
        <v/>
      </c>
      <c r="D49" s="4" t="str">
        <f>IF(ROW()&lt;=B$3,INDEX([1]FP!F$1:F$65536,B$2+ROW()-1),"")</f>
        <v/>
      </c>
      <c r="E49" s="4"/>
      <c r="F49" s="4" t="str">
        <f>IF(ROW()&lt;=B$3,INDEX([1]FP!G$1:G$65536,B$2+ROW()-1),"")</f>
        <v/>
      </c>
      <c r="G49" s="4"/>
      <c r="H49" s="5" t="str">
        <f>IF(ROW()&lt;=B$3,INDEX([1]FP!C$1:C$65536,B$2+ROW()-1),"")</f>
        <v/>
      </c>
      <c r="I49" s="6" t="str">
        <f>IF(ROW()&lt;=B$3,SUMIF(A$107:A$10020,A49,I$107:I$10020),"")</f>
        <v/>
      </c>
      <c r="J49" s="7" t="str">
        <f>IF(ROW()&lt;=B$3,SUMIFS(I$103:I$50020,A$103:A$50020,K49,J$103:J$50020,L49),"")</f>
        <v/>
      </c>
      <c r="K49" s="8" t="str">
        <f t="shared" si="0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IF(ROW()&lt;=B$3,INDEX([1]FP!F$1:F$65536,B$2+ROW()-1)&amp;" - "&amp;INDEX([1]FP!C$1:C$65536,B$2+ROW()-1),"")</f>
        <v/>
      </c>
      <c r="B50" s="23"/>
      <c r="C50" s="20" t="str">
        <f>IF(ROW()&lt;=B$3,INDEX([1]FP!E$1:E$65536,B$2+ROW()-1),"")</f>
        <v/>
      </c>
      <c r="D50" s="4" t="str">
        <f>IF(ROW()&lt;=B$3,INDEX([1]FP!F$1:F$65536,B$2+ROW()-1),"")</f>
        <v/>
      </c>
      <c r="E50" s="4"/>
      <c r="F50" s="4" t="str">
        <f>IF(ROW()&lt;=B$3,INDEX([1]FP!G$1:G$65536,B$2+ROW()-1),"")</f>
        <v/>
      </c>
      <c r="G50" s="4"/>
      <c r="H50" s="5" t="str">
        <f>IF(ROW()&lt;=B$3,INDEX([1]FP!C$1:C$65536,B$2+ROW()-1),"")</f>
        <v/>
      </c>
      <c r="I50" s="6" t="str">
        <f>IF(ROW()&lt;=B$3,SUMIF(A$107:A$10020,A50,I$107:I$10020),"")</f>
        <v/>
      </c>
      <c r="J50" s="7" t="str">
        <f>IF(ROW()&lt;=B$3,SUMIFS(I$103:I$50020,A$103:A$50020,K50,J$103:J$50020,L50),"")</f>
        <v/>
      </c>
      <c r="K50" s="8" t="str">
        <f t="shared" si="0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IF(ROW()&lt;=B$3,INDEX([1]FP!F$1:F$65536,B$2+ROW()-1)&amp;" - "&amp;INDEX([1]FP!C$1:C$65536,B$2+ROW()-1),"")</f>
        <v/>
      </c>
      <c r="B51" s="23"/>
      <c r="C51" s="20" t="str">
        <f>IF(ROW()&lt;=B$3,INDEX([1]FP!E$1:E$65536,B$2+ROW()-1),"")</f>
        <v/>
      </c>
      <c r="D51" s="4" t="str">
        <f>IF(ROW()&lt;=B$3,INDEX([1]FP!F$1:F$65536,B$2+ROW()-1),"")</f>
        <v/>
      </c>
      <c r="E51" s="4"/>
      <c r="F51" s="4" t="str">
        <f>IF(ROW()&lt;=B$3,INDEX([1]FP!G$1:G$65536,B$2+ROW()-1),"")</f>
        <v/>
      </c>
      <c r="G51" s="4"/>
      <c r="H51" s="5" t="str">
        <f>IF(ROW()&lt;=B$3,INDEX([1]FP!C$1:C$65536,B$2+ROW()-1),"")</f>
        <v/>
      </c>
      <c r="I51" s="6" t="str">
        <f>IF(ROW()&lt;=B$3,SUMIF(A$107:A$10020,A51,I$107:I$10020),"")</f>
        <v/>
      </c>
      <c r="J51" s="7" t="str">
        <f>IF(ROW()&lt;=B$3,SUMIFS(I$103:I$50020,A$103:A$50020,K51,J$103:J$50020,L51),"")</f>
        <v/>
      </c>
      <c r="K51" s="8" t="str">
        <f t="shared" si="0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IF(ROW()&lt;=B$3,INDEX([1]FP!F$1:F$65536,B$2+ROW()-1)&amp;" - "&amp;INDEX([1]FP!C$1:C$65536,B$2+ROW()-1),"")</f>
        <v/>
      </c>
      <c r="B52" s="23"/>
      <c r="C52" s="20" t="str">
        <f>IF(ROW()&lt;=B$3,INDEX([1]FP!E$1:E$65536,B$2+ROW()-1),"")</f>
        <v/>
      </c>
      <c r="D52" s="4" t="str">
        <f>IF(ROW()&lt;=B$3,INDEX([1]FP!F$1:F$65536,B$2+ROW()-1),"")</f>
        <v/>
      </c>
      <c r="E52" s="4"/>
      <c r="F52" s="4" t="str">
        <f>IF(ROW()&lt;=B$3,INDEX([1]FP!G$1:G$65536,B$2+ROW()-1),"")</f>
        <v/>
      </c>
      <c r="G52" s="4"/>
      <c r="H52" s="5" t="str">
        <f>IF(ROW()&lt;=B$3,INDEX([1]FP!C$1:C$65536,B$2+ROW()-1),"")</f>
        <v/>
      </c>
      <c r="I52" s="6" t="str">
        <f>IF(ROW()&lt;=B$3,SUMIF(A$107:A$10020,A52,I$107:I$10020),"")</f>
        <v/>
      </c>
      <c r="J52" s="7" t="str">
        <f>IF(ROW()&lt;=B$3,SUMIFS(I$103:I$50020,A$103:A$50020,K52,J$103:J$50020,L52),"")</f>
        <v/>
      </c>
      <c r="K52" s="8" t="str">
        <f t="shared" si="0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IF(ROW()&lt;=B$3,INDEX([1]FP!F$1:F$65536,B$2+ROW()-1)&amp;" - "&amp;INDEX([1]FP!C$1:C$65536,B$2+ROW()-1),"")</f>
        <v/>
      </c>
      <c r="B53" s="23"/>
      <c r="C53" s="20" t="str">
        <f>IF(ROW()&lt;=B$3,INDEX([1]FP!E$1:E$65536,B$2+ROW()-1),"")</f>
        <v/>
      </c>
      <c r="D53" s="4" t="str">
        <f>IF(ROW()&lt;=B$3,INDEX([1]FP!F$1:F$65536,B$2+ROW()-1),"")</f>
        <v/>
      </c>
      <c r="E53" s="4"/>
      <c r="F53" s="4" t="str">
        <f>IF(ROW()&lt;=B$3,INDEX([1]FP!G$1:G$65536,B$2+ROW()-1),"")</f>
        <v/>
      </c>
      <c r="G53" s="4"/>
      <c r="H53" s="5" t="str">
        <f>IF(ROW()&lt;=B$3,INDEX([1]FP!C$1:C$65536,B$2+ROW()-1),"")</f>
        <v/>
      </c>
      <c r="I53" s="6" t="str">
        <f>IF(ROW()&lt;=B$3,SUMIF(A$107:A$10020,A53,I$107:I$10020),"")</f>
        <v/>
      </c>
      <c r="J53" s="7" t="str">
        <f>IF(ROW()&lt;=B$3,SUMIFS(I$103:I$50020,A$103:A$50020,K53,J$103:J$50020,L53),"")</f>
        <v/>
      </c>
      <c r="K53" s="8" t="str">
        <f t="shared" si="0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IF(ROW()&lt;=B$3,INDEX([1]FP!F$1:F$65536,B$2+ROW()-1)&amp;" - "&amp;INDEX([1]FP!C$1:C$65536,B$2+ROW()-1),"")</f>
        <v/>
      </c>
      <c r="B54" s="23"/>
      <c r="C54" s="20" t="str">
        <f>IF(ROW()&lt;=B$3,INDEX([1]FP!E$1:E$65536,B$2+ROW()-1),"")</f>
        <v/>
      </c>
      <c r="D54" s="4" t="str">
        <f>IF(ROW()&lt;=B$3,INDEX([1]FP!F$1:F$65536,B$2+ROW()-1),"")</f>
        <v/>
      </c>
      <c r="E54" s="4"/>
      <c r="F54" s="4" t="str">
        <f>IF(ROW()&lt;=B$3,INDEX([1]FP!G$1:G$65536,B$2+ROW()-1),"")</f>
        <v/>
      </c>
      <c r="G54" s="4"/>
      <c r="H54" s="5" t="str">
        <f>IF(ROW()&lt;=B$3,INDEX([1]FP!C$1:C$65536,B$2+ROW()-1),"")</f>
        <v/>
      </c>
      <c r="I54" s="6" t="str">
        <f>IF(ROW()&lt;=B$3,SUMIF(A$107:A$10020,A54,I$107:I$10020),"")</f>
        <v/>
      </c>
      <c r="J54" s="7" t="str">
        <f>IF(ROW()&lt;=B$3,SUMIFS(I$103:I$50020,A$103:A$50020,K54,J$103:J$50020,L54),"")</f>
        <v/>
      </c>
      <c r="K54" s="8" t="str">
        <f t="shared" si="0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IF(ROW()&lt;=B$3,INDEX([1]FP!F$1:F$65536,B$2+ROW()-1)&amp;" - "&amp;INDEX([1]FP!C$1:C$65536,B$2+ROW()-1),"")</f>
        <v/>
      </c>
      <c r="B55" s="23"/>
      <c r="C55" s="20" t="str">
        <f>IF(ROW()&lt;=B$3,INDEX([1]FP!E$1:E$65536,B$2+ROW()-1),"")</f>
        <v/>
      </c>
      <c r="D55" s="4" t="str">
        <f>IF(ROW()&lt;=B$3,INDEX([1]FP!F$1:F$65536,B$2+ROW()-1),"")</f>
        <v/>
      </c>
      <c r="E55" s="4"/>
      <c r="F55" s="4" t="str">
        <f>IF(ROW()&lt;=B$3,INDEX([1]FP!G$1:G$65536,B$2+ROW()-1),"")</f>
        <v/>
      </c>
      <c r="G55" s="4"/>
      <c r="H55" s="5" t="str">
        <f>IF(ROW()&lt;=B$3,INDEX([1]FP!C$1:C$65536,B$2+ROW()-1),"")</f>
        <v/>
      </c>
      <c r="I55" s="6" t="str">
        <f>IF(ROW()&lt;=B$3,SUMIF(A$107:A$10020,A55,I$107:I$10020),"")</f>
        <v/>
      </c>
      <c r="J55" s="7" t="str">
        <f>IF(ROW()&lt;=B$3,SUMIFS(I$103:I$50020,A$103:A$50020,K55,J$103:J$50020,L55),"")</f>
        <v/>
      </c>
      <c r="K55" s="8" t="str">
        <f t="shared" si="0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IF(ROW()&lt;=B$3,INDEX([1]FP!F$1:F$65536,B$2+ROW()-1)&amp;" - "&amp;INDEX([1]FP!C$1:C$65536,B$2+ROW()-1),"")</f>
        <v/>
      </c>
      <c r="B56" s="23"/>
      <c r="C56" s="20" t="str">
        <f>IF(ROW()&lt;=B$3,INDEX([1]FP!E$1:E$65536,B$2+ROW()-1),"")</f>
        <v/>
      </c>
      <c r="D56" s="4" t="str">
        <f>IF(ROW()&lt;=B$3,INDEX([1]FP!F$1:F$65536,B$2+ROW()-1),"")</f>
        <v/>
      </c>
      <c r="E56" s="4"/>
      <c r="F56" s="4" t="str">
        <f>IF(ROW()&lt;=B$3,INDEX([1]FP!G$1:G$65536,B$2+ROW()-1),"")</f>
        <v/>
      </c>
      <c r="G56" s="4"/>
      <c r="H56" s="5" t="str">
        <f>IF(ROW()&lt;=B$3,INDEX([1]FP!C$1:C$65536,B$2+ROW()-1),"")</f>
        <v/>
      </c>
      <c r="I56" s="6" t="str">
        <f>IF(ROW()&lt;=B$3,SUMIF(A$107:A$10020,A56,I$107:I$10020),"")</f>
        <v/>
      </c>
      <c r="J56" s="7" t="str">
        <f>IF(ROW()&lt;=B$3,SUMIFS(I$103:I$50020,A$103:A$50020,K56,J$103:J$50020,L56),"")</f>
        <v/>
      </c>
      <c r="K56" s="8" t="str">
        <f t="shared" si="0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IF(ROW()&lt;=B$3,INDEX([1]FP!F$1:F$65536,B$2+ROW()-1)&amp;" - "&amp;INDEX([1]FP!C$1:C$65536,B$2+ROW()-1),"")</f>
        <v/>
      </c>
      <c r="B57" s="23"/>
      <c r="C57" s="20" t="str">
        <f>IF(ROW()&lt;=B$3,INDEX([1]FP!E$1:E$65536,B$2+ROW()-1),"")</f>
        <v/>
      </c>
      <c r="D57" s="4" t="str">
        <f>IF(ROW()&lt;=B$3,INDEX([1]FP!F$1:F$65536,B$2+ROW()-1),"")</f>
        <v/>
      </c>
      <c r="E57" s="4"/>
      <c r="F57" s="4" t="str">
        <f>IF(ROW()&lt;=B$3,INDEX([1]FP!G$1:G$65536,B$2+ROW()-1),"")</f>
        <v/>
      </c>
      <c r="G57" s="4"/>
      <c r="H57" s="5" t="str">
        <f>IF(ROW()&lt;=B$3,INDEX([1]FP!C$1:C$65536,B$2+ROW()-1),"")</f>
        <v/>
      </c>
      <c r="I57" s="6" t="str">
        <f>IF(ROW()&lt;=B$3,SUMIF(A$107:A$10020,A57,I$107:I$10020),"")</f>
        <v/>
      </c>
      <c r="J57" s="7" t="str">
        <f>IF(ROW()&lt;=B$3,SUMIFS(I$103:I$50020,A$103:A$50020,K57,J$103:J$50020,L57),"")</f>
        <v/>
      </c>
      <c r="K57" s="8" t="str">
        <f t="shared" si="0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IF(ROW()&lt;=B$3,INDEX([1]FP!F$1:F$65536,B$2+ROW()-1)&amp;" - "&amp;INDEX([1]FP!C$1:C$65536,B$2+ROW()-1),"")</f>
        <v/>
      </c>
      <c r="B58" s="23"/>
      <c r="C58" s="20" t="str">
        <f>IF(ROW()&lt;=B$3,INDEX([1]FP!E$1:E$65536,B$2+ROW()-1),"")</f>
        <v/>
      </c>
      <c r="D58" s="4" t="str">
        <f>IF(ROW()&lt;=B$3,INDEX([1]FP!F$1:F$65536,B$2+ROW()-1),"")</f>
        <v/>
      </c>
      <c r="E58" s="4"/>
      <c r="F58" s="4" t="str">
        <f>IF(ROW()&lt;=B$3,INDEX([1]FP!G$1:G$65536,B$2+ROW()-1),"")</f>
        <v/>
      </c>
      <c r="G58" s="4"/>
      <c r="H58" s="5" t="str">
        <f>IF(ROW()&lt;=B$3,INDEX([1]FP!C$1:C$65536,B$2+ROW()-1),"")</f>
        <v/>
      </c>
      <c r="I58" s="6" t="str">
        <f>IF(ROW()&lt;=B$3,SUMIF(A$107:A$10020,A58,I$107:I$10020),"")</f>
        <v/>
      </c>
      <c r="J58" s="7" t="str">
        <f>IF(ROW()&lt;=B$3,SUMIFS(I$103:I$50020,A$103:A$50020,K58,J$103:J$50020,L58),"")</f>
        <v/>
      </c>
      <c r="K58" s="8" t="str">
        <f t="shared" si="0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IF(ROW()&lt;=B$3,INDEX([1]FP!F$1:F$65536,B$2+ROW()-1)&amp;" - "&amp;INDEX([1]FP!C$1:C$65536,B$2+ROW()-1),"")</f>
        <v/>
      </c>
      <c r="B59" s="23"/>
      <c r="C59" s="20" t="str">
        <f>IF(ROW()&lt;=B$3,INDEX([1]FP!E$1:E$65536,B$2+ROW()-1),"")</f>
        <v/>
      </c>
      <c r="D59" s="4" t="str">
        <f>IF(ROW()&lt;=B$3,INDEX([1]FP!F$1:F$65536,B$2+ROW()-1),"")</f>
        <v/>
      </c>
      <c r="E59" s="4"/>
      <c r="F59" s="4" t="str">
        <f>IF(ROW()&lt;=B$3,INDEX([1]FP!G$1:G$65536,B$2+ROW()-1),"")</f>
        <v/>
      </c>
      <c r="G59" s="4"/>
      <c r="H59" s="5" t="str">
        <f>IF(ROW()&lt;=B$3,INDEX([1]FP!C$1:C$65536,B$2+ROW()-1),"")</f>
        <v/>
      </c>
      <c r="I59" s="6" t="str">
        <f>IF(ROW()&lt;=B$3,SUMIF(A$107:A$10020,A59,I$107:I$10020),"")</f>
        <v/>
      </c>
      <c r="J59" s="7" t="str">
        <f>IF(ROW()&lt;=B$3,SUMIFS(I$103:I$50020,A$103:A$50020,K59,J$103:J$50020,L59),"")</f>
        <v/>
      </c>
      <c r="K59" s="8" t="str">
        <f t="shared" si="0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IF(ROW()&lt;=B$3,INDEX([1]FP!F$1:F$65536,B$2+ROW()-1)&amp;" - "&amp;INDEX([1]FP!C$1:C$65536,B$2+ROW()-1),"")</f>
        <v/>
      </c>
      <c r="B60" s="23"/>
      <c r="C60" s="20" t="str">
        <f>IF(ROW()&lt;=B$3,INDEX([1]FP!E$1:E$65536,B$2+ROW()-1),"")</f>
        <v/>
      </c>
      <c r="D60" s="4" t="str">
        <f>IF(ROW()&lt;=B$3,INDEX([1]FP!F$1:F$65536,B$2+ROW()-1),"")</f>
        <v/>
      </c>
      <c r="E60" s="4"/>
      <c r="F60" s="4" t="str">
        <f>IF(ROW()&lt;=B$3,INDEX([1]FP!G$1:G$65536,B$2+ROW()-1),"")</f>
        <v/>
      </c>
      <c r="G60" s="4"/>
      <c r="H60" s="5" t="str">
        <f>IF(ROW()&lt;=B$3,INDEX([1]FP!C$1:C$65536,B$2+ROW()-1),"")</f>
        <v/>
      </c>
      <c r="I60" s="6" t="str">
        <f>IF(ROW()&lt;=B$3,SUMIF(A$107:A$10020,A60,I$107:I$10020),"")</f>
        <v/>
      </c>
      <c r="J60" s="7" t="str">
        <f>IF(ROW()&lt;=B$3,SUMIFS(I$103:I$50020,A$103:A$50020,K60,J$103:J$50020,L60),"")</f>
        <v/>
      </c>
      <c r="K60" s="8" t="str">
        <f t="shared" si="0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IF(ROW()&lt;=B$3,INDEX([1]FP!F$1:F$65536,B$2+ROW()-1)&amp;" - "&amp;INDEX([1]FP!C$1:C$65536,B$2+ROW()-1),"")</f>
        <v/>
      </c>
      <c r="B61" s="23"/>
      <c r="C61" s="20" t="str">
        <f>IF(ROW()&lt;=B$3,INDEX([1]FP!E$1:E$65536,B$2+ROW()-1),"")</f>
        <v/>
      </c>
      <c r="D61" s="4" t="str">
        <f>IF(ROW()&lt;=B$3,INDEX([1]FP!F$1:F$65536,B$2+ROW()-1),"")</f>
        <v/>
      </c>
      <c r="E61" s="4"/>
      <c r="F61" s="4" t="str">
        <f>IF(ROW()&lt;=B$3,INDEX([1]FP!G$1:G$65536,B$2+ROW()-1),"")</f>
        <v/>
      </c>
      <c r="G61" s="4"/>
      <c r="H61" s="5" t="str">
        <f>IF(ROW()&lt;=B$3,INDEX([1]FP!C$1:C$65536,B$2+ROW()-1),"")</f>
        <v/>
      </c>
      <c r="I61" s="6" t="str">
        <f>IF(ROW()&lt;=B$3,SUMIF(A$107:A$10020,A61,I$107:I$10020),"")</f>
        <v/>
      </c>
      <c r="J61" s="7" t="str">
        <f>IF(ROW()&lt;=B$3,SUMIFS(I$103:I$50020,A$103:A$50020,K61,J$103:J$50020,L61),"")</f>
        <v/>
      </c>
      <c r="K61" s="8" t="str">
        <f t="shared" si="0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IF(ROW()&lt;=B$3,INDEX([1]FP!F$1:F$65536,B$2+ROW()-1)&amp;" - "&amp;INDEX([1]FP!C$1:C$65536,B$2+ROW()-1),"")</f>
        <v/>
      </c>
      <c r="B62" s="23"/>
      <c r="C62" s="20" t="str">
        <f>IF(ROW()&lt;=B$3,INDEX([1]FP!E$1:E$65536,B$2+ROW()-1),"")</f>
        <v/>
      </c>
      <c r="D62" s="4" t="str">
        <f>IF(ROW()&lt;=B$3,INDEX([1]FP!F$1:F$65536,B$2+ROW()-1),"")</f>
        <v/>
      </c>
      <c r="E62" s="4"/>
      <c r="F62" s="4" t="str">
        <f>IF(ROW()&lt;=B$3,INDEX([1]FP!G$1:G$65536,B$2+ROW()-1),"")</f>
        <v/>
      </c>
      <c r="G62" s="4"/>
      <c r="H62" s="5" t="str">
        <f>IF(ROW()&lt;=B$3,INDEX([1]FP!C$1:C$65536,B$2+ROW()-1),"")</f>
        <v/>
      </c>
      <c r="I62" s="6" t="str">
        <f>IF(ROW()&lt;=B$3,SUMIF(A$107:A$10020,A62,I$107:I$10020),"")</f>
        <v/>
      </c>
      <c r="J62" s="7" t="str">
        <f>IF(ROW()&lt;=B$3,SUMIFS(I$103:I$50020,A$103:A$50020,K62,J$103:J$50020,L62),"")</f>
        <v/>
      </c>
      <c r="K62" s="8" t="str">
        <f t="shared" si="0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IF(ROW()&lt;=B$3,INDEX([1]FP!F$1:F$65536,B$2+ROW()-1)&amp;" - "&amp;INDEX([1]FP!C$1:C$65536,B$2+ROW()-1),"")</f>
        <v/>
      </c>
      <c r="B63" s="23"/>
      <c r="C63" s="20" t="str">
        <f>IF(ROW()&lt;=B$3,INDEX([1]FP!E$1:E$65536,B$2+ROW()-1),"")</f>
        <v/>
      </c>
      <c r="D63" s="4" t="str">
        <f>IF(ROW()&lt;=B$3,INDEX([1]FP!F$1:F$65536,B$2+ROW()-1),"")</f>
        <v/>
      </c>
      <c r="E63" s="4"/>
      <c r="F63" s="4" t="str">
        <f>IF(ROW()&lt;=B$3,INDEX([1]FP!G$1:G$65536,B$2+ROW()-1),"")</f>
        <v/>
      </c>
      <c r="G63" s="4"/>
      <c r="H63" s="5" t="str">
        <f>IF(ROW()&lt;=B$3,INDEX([1]FP!C$1:C$65536,B$2+ROW()-1),"")</f>
        <v/>
      </c>
      <c r="I63" s="6" t="str">
        <f>IF(ROW()&lt;=B$3,SUMIF(A$107:A$10020,A63,I$107:I$10020),"")</f>
        <v/>
      </c>
      <c r="J63" s="7" t="str">
        <f>IF(ROW()&lt;=B$3,SUMIFS(I$103:I$50020,A$103:A$50020,K63,J$103:J$50020,L63),"")</f>
        <v/>
      </c>
      <c r="K63" s="8" t="str">
        <f t="shared" si="0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IF(ROW()&lt;=B$3,INDEX([1]FP!F$1:F$65536,B$2+ROW()-1)&amp;" - "&amp;INDEX([1]FP!C$1:C$65536,B$2+ROW()-1),"")</f>
        <v/>
      </c>
      <c r="B64" s="23"/>
      <c r="C64" s="20" t="str">
        <f>IF(ROW()&lt;=B$3,INDEX([1]FP!E$1:E$65536,B$2+ROW()-1),"")</f>
        <v/>
      </c>
      <c r="D64" s="4" t="str">
        <f>IF(ROW()&lt;=B$3,INDEX([1]FP!F$1:F$65536,B$2+ROW()-1),"")</f>
        <v/>
      </c>
      <c r="E64" s="4"/>
      <c r="F64" s="4" t="str">
        <f>IF(ROW()&lt;=B$3,INDEX([1]FP!G$1:G$65536,B$2+ROW()-1),"")</f>
        <v/>
      </c>
      <c r="G64" s="4"/>
      <c r="H64" s="5" t="str">
        <f>IF(ROW()&lt;=B$3,INDEX([1]FP!C$1:C$65536,B$2+ROW()-1),"")</f>
        <v/>
      </c>
      <c r="I64" s="6" t="str">
        <f>IF(ROW()&lt;=B$3,SUMIF(A$107:A$10020,A64,I$107:I$10020),"")</f>
        <v/>
      </c>
      <c r="J64" s="7" t="str">
        <f>IF(ROW()&lt;=B$3,SUMIFS(I$103:I$50020,A$103:A$50020,K64,J$103:J$50020,L64),"")</f>
        <v/>
      </c>
      <c r="K64" s="8" t="str">
        <f t="shared" si="0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IF(ROW()&lt;=B$3,INDEX([1]FP!F$1:F$65536,B$2+ROW()-1)&amp;" - "&amp;INDEX([1]FP!C$1:C$65536,B$2+ROW()-1),"")</f>
        <v/>
      </c>
      <c r="B65" s="23"/>
      <c r="C65" s="20" t="str">
        <f>IF(ROW()&lt;=B$3,INDEX([1]FP!E$1:E$65536,B$2+ROW()-1),"")</f>
        <v/>
      </c>
      <c r="D65" s="4" t="str">
        <f>IF(ROW()&lt;=B$3,INDEX([1]FP!F$1:F$65536,B$2+ROW()-1),"")</f>
        <v/>
      </c>
      <c r="E65" s="4"/>
      <c r="F65" s="4" t="str">
        <f>IF(ROW()&lt;=B$3,INDEX([1]FP!G$1:G$65536,B$2+ROW()-1),"")</f>
        <v/>
      </c>
      <c r="G65" s="4"/>
      <c r="H65" s="5" t="str">
        <f>IF(ROW()&lt;=B$3,INDEX([1]FP!C$1:C$65536,B$2+ROW()-1),"")</f>
        <v/>
      </c>
      <c r="I65" s="6" t="str">
        <f>IF(ROW()&lt;=B$3,SUMIF(A$107:A$10020,A65,I$107:I$10020),"")</f>
        <v/>
      </c>
      <c r="J65" s="7" t="str">
        <f>IF(ROW()&lt;=B$3,SUMIFS(I$103:I$50020,A$103:A$50020,K65,J$103:J$50020,L65),"")</f>
        <v/>
      </c>
      <c r="K65" s="8" t="str">
        <f t="shared" si="0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IF(ROW()&lt;=B$3,INDEX([1]FP!F$1:F$65536,B$2+ROW()-1)&amp;" - "&amp;INDEX([1]FP!C$1:C$65536,B$2+ROW()-1),"")</f>
        <v/>
      </c>
      <c r="B66" s="23"/>
      <c r="C66" s="20" t="str">
        <f>IF(ROW()&lt;=B$3,INDEX([1]FP!E$1:E$65536,B$2+ROW()-1),"")</f>
        <v/>
      </c>
      <c r="D66" s="4" t="str">
        <f>IF(ROW()&lt;=B$3,INDEX([1]FP!F$1:F$65536,B$2+ROW()-1),"")</f>
        <v/>
      </c>
      <c r="E66" s="4"/>
      <c r="F66" s="4" t="str">
        <f>IF(ROW()&lt;=B$3,INDEX([1]FP!G$1:G$65536,B$2+ROW()-1),"")</f>
        <v/>
      </c>
      <c r="G66" s="4"/>
      <c r="H66" s="5" t="str">
        <f>IF(ROW()&lt;=B$3,INDEX([1]FP!C$1:C$65536,B$2+ROW()-1),"")</f>
        <v/>
      </c>
      <c r="I66" s="6" t="str">
        <f>IF(ROW()&lt;=B$3,SUMIF(A$107:A$10020,A66,I$107:I$10020),"")</f>
        <v/>
      </c>
      <c r="J66" s="7" t="str">
        <f>IF(ROW()&lt;=B$3,SUMIFS(I$103:I$50020,A$103:A$50020,K66,J$103:J$50020,L66),"")</f>
        <v/>
      </c>
      <c r="K66" s="8" t="str">
        <f t="shared" si="0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IF(ROW()&lt;=B$3,INDEX([1]FP!F$1:F$65536,B$2+ROW()-1)&amp;" - "&amp;INDEX([1]FP!C$1:C$65536,B$2+ROW()-1),"")</f>
        <v/>
      </c>
      <c r="B67" s="23"/>
      <c r="C67" s="20" t="str">
        <f>IF(ROW()&lt;=B$3,INDEX([1]FP!E$1:E$65536,B$2+ROW()-1),"")</f>
        <v/>
      </c>
      <c r="D67" s="4" t="str">
        <f>IF(ROW()&lt;=B$3,INDEX([1]FP!F$1:F$65536,B$2+ROW()-1),"")</f>
        <v/>
      </c>
      <c r="E67" s="4"/>
      <c r="F67" s="4" t="str">
        <f>IF(ROW()&lt;=B$3,INDEX([1]FP!G$1:G$65536,B$2+ROW()-1),"")</f>
        <v/>
      </c>
      <c r="G67" s="4"/>
      <c r="H67" s="5" t="str">
        <f>IF(ROW()&lt;=B$3,INDEX([1]FP!C$1:C$65536,B$2+ROW()-1),"")</f>
        <v/>
      </c>
      <c r="I67" s="6" t="str">
        <f>IF(ROW()&lt;=B$3,SUMIF(A$107:A$10020,A67,I$107:I$10020),"")</f>
        <v/>
      </c>
      <c r="J67" s="7" t="str">
        <f>IF(ROW()&lt;=B$3,SUMIFS(I$103:I$50020,A$103:A$50020,K67,J$103:J$50020,L67),"")</f>
        <v/>
      </c>
      <c r="K67" s="8" t="str">
        <f t="shared" ref="K67:K94" si="1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IF(ROW()&lt;=B$3,INDEX([1]FP!F$1:F$65536,B$2+ROW()-1)&amp;" - "&amp;INDEX([1]FP!C$1:C$65536,B$2+ROW()-1),"")</f>
        <v/>
      </c>
      <c r="B68" s="23"/>
      <c r="C68" s="20" t="str">
        <f>IF(ROW()&lt;=B$3,INDEX([1]FP!E$1:E$65536,B$2+ROW()-1),"")</f>
        <v/>
      </c>
      <c r="D68" s="4" t="str">
        <f>IF(ROW()&lt;=B$3,INDEX([1]FP!F$1:F$65536,B$2+ROW()-1),"")</f>
        <v/>
      </c>
      <c r="E68" s="4"/>
      <c r="F68" s="4" t="str">
        <f>IF(ROW()&lt;=B$3,INDEX([1]FP!G$1:G$65536,B$2+ROW()-1),"")</f>
        <v/>
      </c>
      <c r="G68" s="4"/>
      <c r="H68" s="5" t="str">
        <f>IF(ROW()&lt;=B$3,INDEX([1]FP!C$1:C$65536,B$2+ROW()-1),"")</f>
        <v/>
      </c>
      <c r="I68" s="6" t="str">
        <f>IF(ROW()&lt;=B$3,SUMIF(A$107:A$10020,A68,I$107:I$10020),"")</f>
        <v/>
      </c>
      <c r="J68" s="7" t="str">
        <f>IF(ROW()&lt;=B$3,SUMIFS(I$103:I$50020,A$103:A$50020,K68,J$103:J$50020,L68),"")</f>
        <v/>
      </c>
      <c r="K68" s="8" t="str">
        <f t="shared" si="1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IF(ROW()&lt;=B$3,INDEX([1]FP!F$1:F$65536,B$2+ROW()-1)&amp;" - "&amp;INDEX([1]FP!C$1:C$65536,B$2+ROW()-1),"")</f>
        <v/>
      </c>
      <c r="B69" s="23"/>
      <c r="C69" s="20" t="str">
        <f>IF(ROW()&lt;=B$3,INDEX([1]FP!E$1:E$65536,B$2+ROW()-1),"")</f>
        <v/>
      </c>
      <c r="D69" s="4" t="str">
        <f>IF(ROW()&lt;=B$3,INDEX([1]FP!F$1:F$65536,B$2+ROW()-1),"")</f>
        <v/>
      </c>
      <c r="E69" s="4"/>
      <c r="F69" s="4" t="str">
        <f>IF(ROW()&lt;=B$3,INDEX([1]FP!G$1:G$65536,B$2+ROW()-1),"")</f>
        <v/>
      </c>
      <c r="G69" s="4"/>
      <c r="H69" s="5" t="str">
        <f>IF(ROW()&lt;=B$3,INDEX([1]FP!C$1:C$65536,B$2+ROW()-1),"")</f>
        <v/>
      </c>
      <c r="I69" s="6" t="str">
        <f>IF(ROW()&lt;=B$3,SUMIF(A$107:A$10020,A69,I$107:I$10020),"")</f>
        <v/>
      </c>
      <c r="J69" s="7" t="str">
        <f>IF(ROW()&lt;=B$3,SUMIFS(I$103:I$50020,A$103:A$50020,K69,J$103:J$50020,L69),"")</f>
        <v/>
      </c>
      <c r="K69" s="8" t="str">
        <f t="shared" si="1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IF(ROW()&lt;=B$3,INDEX([1]FP!F$1:F$65536,B$2+ROW()-1)&amp;" - "&amp;INDEX([1]FP!C$1:C$65536,B$2+ROW()-1),"")</f>
        <v/>
      </c>
      <c r="B70" s="23"/>
      <c r="C70" s="20" t="str">
        <f>IF(ROW()&lt;=B$3,INDEX([1]FP!E$1:E$65536,B$2+ROW()-1),"")</f>
        <v/>
      </c>
      <c r="D70" s="4" t="str">
        <f>IF(ROW()&lt;=B$3,INDEX([1]FP!F$1:F$65536,B$2+ROW()-1),"")</f>
        <v/>
      </c>
      <c r="E70" s="4"/>
      <c r="F70" s="4" t="str">
        <f>IF(ROW()&lt;=B$3,INDEX([1]FP!G$1:G$65536,B$2+ROW()-1),"")</f>
        <v/>
      </c>
      <c r="G70" s="4"/>
      <c r="H70" s="5" t="str">
        <f>IF(ROW()&lt;=B$3,INDEX([1]FP!C$1:C$65536,B$2+ROW()-1),"")</f>
        <v/>
      </c>
      <c r="I70" s="6" t="str">
        <f>IF(ROW()&lt;=B$3,SUMIF(A$107:A$10020,A70,I$107:I$10020),"")</f>
        <v/>
      </c>
      <c r="J70" s="7" t="str">
        <f>IF(ROW()&lt;=B$3,SUMIFS(I$103:I$50020,A$103:A$50020,K70,J$103:J$50020,L70),"")</f>
        <v/>
      </c>
      <c r="K70" s="8" t="str">
        <f t="shared" si="1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IF(ROW()&lt;=B$3,INDEX([1]FP!F$1:F$65536,B$2+ROW()-1)&amp;" - "&amp;INDEX([1]FP!C$1:C$65536,B$2+ROW()-1),"")</f>
        <v/>
      </c>
      <c r="B71" s="23"/>
      <c r="C71" s="20" t="str">
        <f>IF(ROW()&lt;=B$3,INDEX([1]FP!E$1:E$65536,B$2+ROW()-1),"")</f>
        <v/>
      </c>
      <c r="D71" s="4" t="str">
        <f>IF(ROW()&lt;=B$3,INDEX([1]FP!F$1:F$65536,B$2+ROW()-1),"")</f>
        <v/>
      </c>
      <c r="E71" s="4"/>
      <c r="F71" s="4" t="str">
        <f>IF(ROW()&lt;=B$3,INDEX([1]FP!G$1:G$65536,B$2+ROW()-1),"")</f>
        <v/>
      </c>
      <c r="G71" s="4"/>
      <c r="H71" s="5" t="str">
        <f>IF(ROW()&lt;=B$3,INDEX([1]FP!C$1:C$65536,B$2+ROW()-1),"")</f>
        <v/>
      </c>
      <c r="I71" s="6" t="str">
        <f>IF(ROW()&lt;=B$3,SUMIF(A$107:A$10020,A71,I$107:I$10020),"")</f>
        <v/>
      </c>
      <c r="J71" s="7" t="str">
        <f>IF(ROW()&lt;=B$3,SUMIFS(I$103:I$50020,A$103:A$50020,K71,J$103:J$50020,L71),"")</f>
        <v/>
      </c>
      <c r="K71" s="8" t="str">
        <f t="shared" si="1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IF(ROW()&lt;=B$3,INDEX([1]FP!F$1:F$65536,B$2+ROW()-1)&amp;" - "&amp;INDEX([1]FP!C$1:C$65536,B$2+ROW()-1),"")</f>
        <v/>
      </c>
      <c r="B72" s="23"/>
      <c r="C72" s="20" t="str">
        <f>IF(ROW()&lt;=B$3,INDEX([1]FP!E$1:E$65536,B$2+ROW()-1),"")</f>
        <v/>
      </c>
      <c r="D72" s="4" t="str">
        <f>IF(ROW()&lt;=B$3,INDEX([1]FP!F$1:F$65536,B$2+ROW()-1),"")</f>
        <v/>
      </c>
      <c r="E72" s="4"/>
      <c r="F72" s="4" t="str">
        <f>IF(ROW()&lt;=B$3,INDEX([1]FP!G$1:G$65536,B$2+ROW()-1),"")</f>
        <v/>
      </c>
      <c r="G72" s="4"/>
      <c r="H72" s="5" t="str">
        <f>IF(ROW()&lt;=B$3,INDEX([1]FP!C$1:C$65536,B$2+ROW()-1),"")</f>
        <v/>
      </c>
      <c r="I72" s="6" t="str">
        <f>IF(ROW()&lt;=B$3,SUMIF(A$107:A$10020,A72,I$107:I$10020),"")</f>
        <v/>
      </c>
      <c r="J72" s="7" t="str">
        <f>IF(ROW()&lt;=B$3,SUMIFS(I$103:I$50020,A$103:A$50020,K72,J$103:J$50020,L72),"")</f>
        <v/>
      </c>
      <c r="K72" s="8" t="str">
        <f t="shared" si="1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IF(ROW()&lt;=B$3,INDEX([1]FP!F$1:F$65536,B$2+ROW()-1)&amp;" - "&amp;INDEX([1]FP!C$1:C$65536,B$2+ROW()-1),"")</f>
        <v/>
      </c>
      <c r="B73" s="23"/>
      <c r="C73" s="20" t="str">
        <f>IF(ROW()&lt;=B$3,INDEX([1]FP!E$1:E$65536,B$2+ROW()-1),"")</f>
        <v/>
      </c>
      <c r="D73" s="4" t="str">
        <f>IF(ROW()&lt;=B$3,INDEX([1]FP!F$1:F$65536,B$2+ROW()-1),"")</f>
        <v/>
      </c>
      <c r="E73" s="4"/>
      <c r="F73" s="4" t="str">
        <f>IF(ROW()&lt;=B$3,INDEX([1]FP!G$1:G$65536,B$2+ROW()-1),"")</f>
        <v/>
      </c>
      <c r="G73" s="4"/>
      <c r="H73" s="5" t="str">
        <f>IF(ROW()&lt;=B$3,INDEX([1]FP!C$1:C$65536,B$2+ROW()-1),"")</f>
        <v/>
      </c>
      <c r="I73" s="6" t="str">
        <f>IF(ROW()&lt;=B$3,SUMIF(A$107:A$10020,A73,I$107:I$10020),"")</f>
        <v/>
      </c>
      <c r="J73" s="7" t="str">
        <f>IF(ROW()&lt;=B$3,SUMIFS(I$103:I$50020,A$103:A$50020,K73,J$103:J$50020,L73),"")</f>
        <v/>
      </c>
      <c r="K73" s="8" t="str">
        <f t="shared" si="1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IF(ROW()&lt;=B$3,INDEX([1]FP!F$1:F$65536,B$2+ROW()-1)&amp;" - "&amp;INDEX([1]FP!C$1:C$65536,B$2+ROW()-1),"")</f>
        <v/>
      </c>
      <c r="B74" s="23"/>
      <c r="C74" s="20" t="str">
        <f>IF(ROW()&lt;=B$3,INDEX([1]FP!E$1:E$65536,B$2+ROW()-1),"")</f>
        <v/>
      </c>
      <c r="D74" s="4" t="str">
        <f>IF(ROW()&lt;=B$3,INDEX([1]FP!F$1:F$65536,B$2+ROW()-1),"")</f>
        <v/>
      </c>
      <c r="E74" s="4"/>
      <c r="F74" s="4" t="str">
        <f>IF(ROW()&lt;=B$3,INDEX([1]FP!G$1:G$65536,B$2+ROW()-1),"")</f>
        <v/>
      </c>
      <c r="G74" s="4"/>
      <c r="H74" s="5" t="str">
        <f>IF(ROW()&lt;=B$3,INDEX([1]FP!C$1:C$65536,B$2+ROW()-1),"")</f>
        <v/>
      </c>
      <c r="I74" s="6" t="str">
        <f>IF(ROW()&lt;=B$3,SUMIF(A$107:A$10020,A74,I$107:I$10020),"")</f>
        <v/>
      </c>
      <c r="J74" s="7" t="str">
        <f>IF(ROW()&lt;=B$3,SUMIFS(I$103:I$50020,A$103:A$50020,K74,J$103:J$50020,L74),"")</f>
        <v/>
      </c>
      <c r="K74" s="8" t="str">
        <f t="shared" si="1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IF(ROW()&lt;=B$3,INDEX([1]FP!F$1:F$65536,B$2+ROW()-1)&amp;" - "&amp;INDEX([1]FP!C$1:C$65536,B$2+ROW()-1),"")</f>
        <v/>
      </c>
      <c r="B75" s="23"/>
      <c r="C75" s="20" t="str">
        <f>IF(ROW()&lt;=B$3,INDEX([1]FP!E$1:E$65536,B$2+ROW()-1),"")</f>
        <v/>
      </c>
      <c r="D75" s="4" t="str">
        <f>IF(ROW()&lt;=B$3,INDEX([1]FP!F$1:F$65536,B$2+ROW()-1),"")</f>
        <v/>
      </c>
      <c r="E75" s="4"/>
      <c r="F75" s="4" t="str">
        <f>IF(ROW()&lt;=B$3,INDEX([1]FP!G$1:G$65536,B$2+ROW()-1),"")</f>
        <v/>
      </c>
      <c r="G75" s="4"/>
      <c r="H75" s="5" t="str">
        <f>IF(ROW()&lt;=B$3,INDEX([1]FP!C$1:C$65536,B$2+ROW()-1),"")</f>
        <v/>
      </c>
      <c r="I75" s="6" t="str">
        <f>IF(ROW()&lt;=B$3,SUMIF(A$107:A$10020,A75,I$107:I$10020),"")</f>
        <v/>
      </c>
      <c r="J75" s="7" t="str">
        <f>IF(ROW()&lt;=B$3,SUMIFS(I$103:I$50020,A$103:A$50020,K75,J$103:J$50020,L75),"")</f>
        <v/>
      </c>
      <c r="K75" s="8" t="str">
        <f t="shared" si="1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IF(ROW()&lt;=B$3,INDEX([1]FP!F$1:F$65536,B$2+ROW()-1)&amp;" - "&amp;INDEX([1]FP!C$1:C$65536,B$2+ROW()-1),"")</f>
        <v/>
      </c>
      <c r="B76" s="23"/>
      <c r="C76" s="20" t="str">
        <f>IF(ROW()&lt;=B$3,INDEX([1]FP!E$1:E$65536,B$2+ROW()-1),"")</f>
        <v/>
      </c>
      <c r="D76" s="4" t="str">
        <f>IF(ROW()&lt;=B$3,INDEX([1]FP!F$1:F$65536,B$2+ROW()-1),"")</f>
        <v/>
      </c>
      <c r="E76" s="4"/>
      <c r="F76" s="4" t="str">
        <f>IF(ROW()&lt;=B$3,INDEX([1]FP!G$1:G$65536,B$2+ROW()-1),"")</f>
        <v/>
      </c>
      <c r="G76" s="4"/>
      <c r="H76" s="5" t="str">
        <f>IF(ROW()&lt;=B$3,INDEX([1]FP!C$1:C$65536,B$2+ROW()-1),"")</f>
        <v/>
      </c>
      <c r="I76" s="6" t="str">
        <f>IF(ROW()&lt;=B$3,SUMIF(A$107:A$10020,A76,I$107:I$10020),"")</f>
        <v/>
      </c>
      <c r="J76" s="7" t="str">
        <f>IF(ROW()&lt;=B$3,SUMIFS(I$103:I$50020,A$103:A$50020,K76,J$103:J$50020,L76),"")</f>
        <v/>
      </c>
      <c r="K76" s="8" t="str">
        <f t="shared" si="1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IF(ROW()&lt;=B$3,INDEX([1]FP!F$1:F$65536,B$2+ROW()-1)&amp;" - "&amp;INDEX([1]FP!C$1:C$65536,B$2+ROW()-1),"")</f>
        <v/>
      </c>
      <c r="B77" s="23"/>
      <c r="C77" s="20" t="str">
        <f>IF(ROW()&lt;=B$3,INDEX([1]FP!E$1:E$65536,B$2+ROW()-1),"")</f>
        <v/>
      </c>
      <c r="D77" s="4" t="str">
        <f>IF(ROW()&lt;=B$3,INDEX([1]FP!F$1:F$65536,B$2+ROW()-1),"")</f>
        <v/>
      </c>
      <c r="E77" s="4"/>
      <c r="F77" s="4" t="str">
        <f>IF(ROW()&lt;=B$3,INDEX([1]FP!G$1:G$65536,B$2+ROW()-1),"")</f>
        <v/>
      </c>
      <c r="G77" s="4"/>
      <c r="H77" s="5" t="str">
        <f>IF(ROW()&lt;=B$3,INDEX([1]FP!C$1:C$65536,B$2+ROW()-1),"")</f>
        <v/>
      </c>
      <c r="I77" s="6" t="str">
        <f>IF(ROW()&lt;=B$3,SUMIF(A$107:A$10020,A77,I$107:I$10020),"")</f>
        <v/>
      </c>
      <c r="J77" s="7" t="str">
        <f>IF(ROW()&lt;=B$3,SUMIFS(I$103:I$50020,A$103:A$50020,K77,J$103:J$50020,L77),"")</f>
        <v/>
      </c>
      <c r="K77" s="8" t="str">
        <f t="shared" si="1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IF(ROW()&lt;=B$3,INDEX([1]FP!F$1:F$65536,B$2+ROW()-1)&amp;" - "&amp;INDEX([1]FP!C$1:C$65536,B$2+ROW()-1),"")</f>
        <v/>
      </c>
      <c r="B78" s="23"/>
      <c r="C78" s="20" t="str">
        <f>IF(ROW()&lt;=B$3,INDEX([1]FP!E$1:E$65536,B$2+ROW()-1),"")</f>
        <v/>
      </c>
      <c r="D78" s="4" t="str">
        <f>IF(ROW()&lt;=B$3,INDEX([1]FP!F$1:F$65536,B$2+ROW()-1),"")</f>
        <v/>
      </c>
      <c r="E78" s="4"/>
      <c r="F78" s="4" t="str">
        <f>IF(ROW()&lt;=B$3,INDEX([1]FP!G$1:G$65536,B$2+ROW()-1),"")</f>
        <v/>
      </c>
      <c r="G78" s="4"/>
      <c r="H78" s="5" t="str">
        <f>IF(ROW()&lt;=B$3,INDEX([1]FP!C$1:C$65536,B$2+ROW()-1),"")</f>
        <v/>
      </c>
      <c r="I78" s="6" t="str">
        <f>IF(ROW()&lt;=B$3,SUMIF(A$107:A$10020,A78,I$107:I$10020),"")</f>
        <v/>
      </c>
      <c r="J78" s="7" t="str">
        <f>IF(ROW()&lt;=B$3,SUMIFS(I$103:I$50020,A$103:A$50020,K78,J$103:J$50020,L78),"")</f>
        <v/>
      </c>
      <c r="K78" s="8" t="str">
        <f t="shared" si="1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IF(ROW()&lt;=B$3,INDEX([1]FP!F$1:F$65536,B$2+ROW()-1)&amp;" - "&amp;INDEX([1]FP!C$1:C$65536,B$2+ROW()-1),"")</f>
        <v/>
      </c>
      <c r="B79" s="23"/>
      <c r="C79" s="20" t="str">
        <f>IF(ROW()&lt;=B$3,INDEX([1]FP!E$1:E$65536,B$2+ROW()-1),"")</f>
        <v/>
      </c>
      <c r="D79" s="4" t="str">
        <f>IF(ROW()&lt;=B$3,INDEX([1]FP!F$1:F$65536,B$2+ROW()-1),"")</f>
        <v/>
      </c>
      <c r="E79" s="4"/>
      <c r="F79" s="4" t="str">
        <f>IF(ROW()&lt;=B$3,INDEX([1]FP!G$1:G$65536,B$2+ROW()-1),"")</f>
        <v/>
      </c>
      <c r="G79" s="4"/>
      <c r="H79" s="5" t="str">
        <f>IF(ROW()&lt;=B$3,INDEX([1]FP!C$1:C$65536,B$2+ROW()-1),"")</f>
        <v/>
      </c>
      <c r="I79" s="6" t="str">
        <f>IF(ROW()&lt;=B$3,SUMIF(A$107:A$10020,A79,I$107:I$10020),"")</f>
        <v/>
      </c>
      <c r="J79" s="7" t="str">
        <f>IF(ROW()&lt;=B$3,SUMIFS(I$103:I$50020,A$103:A$50020,K79,J$103:J$50020,L79),"")</f>
        <v/>
      </c>
      <c r="K79" s="8" t="str">
        <f t="shared" si="1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IF(ROW()&lt;=B$3,INDEX([1]FP!F$1:F$65536,B$2+ROW()-1)&amp;" - "&amp;INDEX([1]FP!C$1:C$65536,B$2+ROW()-1),"")</f>
        <v/>
      </c>
      <c r="B80" s="23"/>
      <c r="C80" s="20" t="str">
        <f>IF(ROW()&lt;=B$3,INDEX([1]FP!E$1:E$65536,B$2+ROW()-1),"")</f>
        <v/>
      </c>
      <c r="D80" s="4" t="str">
        <f>IF(ROW()&lt;=B$3,INDEX([1]FP!F$1:F$65536,B$2+ROW()-1),"")</f>
        <v/>
      </c>
      <c r="E80" s="4"/>
      <c r="F80" s="4" t="str">
        <f>IF(ROW()&lt;=B$3,INDEX([1]FP!G$1:G$65536,B$2+ROW()-1),"")</f>
        <v/>
      </c>
      <c r="G80" s="4"/>
      <c r="H80" s="5" t="str">
        <f>IF(ROW()&lt;=B$3,INDEX([1]FP!C$1:C$65536,B$2+ROW()-1),"")</f>
        <v/>
      </c>
      <c r="I80" s="6" t="str">
        <f>IF(ROW()&lt;=B$3,SUMIF(A$107:A$10020,A80,I$107:I$10020),"")</f>
        <v/>
      </c>
      <c r="J80" s="7" t="str">
        <f>IF(ROW()&lt;=B$3,SUMIFS(I$103:I$50020,A$103:A$50020,K80,J$103:J$50020,L80),"")</f>
        <v/>
      </c>
      <c r="K80" s="8" t="str">
        <f t="shared" si="1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IF(ROW()&lt;=B$3,INDEX([1]FP!F$1:F$65536,B$2+ROW()-1)&amp;" - "&amp;INDEX([1]FP!C$1:C$65536,B$2+ROW()-1),"")</f>
        <v/>
      </c>
      <c r="B81" s="23"/>
      <c r="C81" s="20" t="str">
        <f>IF(ROW()&lt;=B$3,INDEX([1]FP!E$1:E$65536,B$2+ROW()-1),"")</f>
        <v/>
      </c>
      <c r="D81" s="4" t="str">
        <f>IF(ROW()&lt;=B$3,INDEX([1]FP!F$1:F$65536,B$2+ROW()-1),"")</f>
        <v/>
      </c>
      <c r="E81" s="4"/>
      <c r="F81" s="4" t="str">
        <f>IF(ROW()&lt;=B$3,INDEX([1]FP!G$1:G$65536,B$2+ROW()-1),"")</f>
        <v/>
      </c>
      <c r="G81" s="4"/>
      <c r="H81" s="5" t="str">
        <f>IF(ROW()&lt;=B$3,INDEX([1]FP!C$1:C$65536,B$2+ROW()-1),"")</f>
        <v/>
      </c>
      <c r="I81" s="6" t="str">
        <f>IF(ROW()&lt;=B$3,SUMIF(A$107:A$10020,A81,I$107:I$10020),"")</f>
        <v/>
      </c>
      <c r="J81" s="7" t="str">
        <f>IF(ROW()&lt;=B$3,SUMIFS(I$103:I$50020,A$103:A$50020,K81,J$103:J$50020,L81),"")</f>
        <v/>
      </c>
      <c r="K81" s="8" t="str">
        <f t="shared" si="1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IF(ROW()&lt;=B$3,INDEX([1]FP!F$1:F$65536,B$2+ROW()-1)&amp;" - "&amp;INDEX([1]FP!C$1:C$65536,B$2+ROW()-1),"")</f>
        <v/>
      </c>
      <c r="B82" s="23"/>
      <c r="C82" s="20" t="str">
        <f>IF(ROW()&lt;=B$3,INDEX([1]FP!E$1:E$65536,B$2+ROW()-1),"")</f>
        <v/>
      </c>
      <c r="D82" s="4" t="str">
        <f>IF(ROW()&lt;=B$3,INDEX([1]FP!F$1:F$65536,B$2+ROW()-1),"")</f>
        <v/>
      </c>
      <c r="E82" s="4"/>
      <c r="F82" s="4" t="str">
        <f>IF(ROW()&lt;=B$3,INDEX([1]FP!G$1:G$65536,B$2+ROW()-1),"")</f>
        <v/>
      </c>
      <c r="G82" s="4"/>
      <c r="H82" s="5" t="str">
        <f>IF(ROW()&lt;=B$3,INDEX([1]FP!C$1:C$65536,B$2+ROW()-1),"")</f>
        <v/>
      </c>
      <c r="I82" s="6" t="str">
        <f>IF(ROW()&lt;=B$3,SUMIF(A$107:A$10020,A82,I$107:I$10020),"")</f>
        <v/>
      </c>
      <c r="J82" s="7" t="str">
        <f>IF(ROW()&lt;=B$3,SUMIFS(I$103:I$50020,A$103:A$50020,K82,J$103:J$50020,L82),"")</f>
        <v/>
      </c>
      <c r="K82" s="8" t="str">
        <f t="shared" si="1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IF(ROW()&lt;=B$3,INDEX([1]FP!F$1:F$65536,B$2+ROW()-1)&amp;" - "&amp;INDEX([1]FP!C$1:C$65536,B$2+ROW()-1),"")</f>
        <v/>
      </c>
      <c r="B83" s="23"/>
      <c r="C83" s="20" t="str">
        <f>IF(ROW()&lt;=B$3,INDEX([1]FP!E$1:E$65536,B$2+ROW()-1),"")</f>
        <v/>
      </c>
      <c r="D83" s="4" t="str">
        <f>IF(ROW()&lt;=B$3,INDEX([1]FP!F$1:F$65536,B$2+ROW()-1),"")</f>
        <v/>
      </c>
      <c r="E83" s="4"/>
      <c r="F83" s="4" t="str">
        <f>IF(ROW()&lt;=B$3,INDEX([1]FP!G$1:G$65536,B$2+ROW()-1),"")</f>
        <v/>
      </c>
      <c r="G83" s="4"/>
      <c r="H83" s="5" t="str">
        <f>IF(ROW()&lt;=B$3,INDEX([1]FP!C$1:C$65536,B$2+ROW()-1),"")</f>
        <v/>
      </c>
      <c r="I83" s="6" t="str">
        <f>IF(ROW()&lt;=B$3,SUMIF(A$107:A$10020,A83,I$107:I$10020),"")</f>
        <v/>
      </c>
      <c r="J83" s="7" t="str">
        <f>IF(ROW()&lt;=B$3,SUMIFS(I$103:I$50020,A$103:A$50020,K83,J$103:J$50020,L83),"")</f>
        <v/>
      </c>
      <c r="K83" s="8" t="str">
        <f t="shared" si="1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IF(ROW()&lt;=B$3,INDEX([1]FP!F$1:F$65536,B$2+ROW()-1)&amp;" - "&amp;INDEX([1]FP!C$1:C$65536,B$2+ROW()-1),"")</f>
        <v/>
      </c>
      <c r="B84" s="23"/>
      <c r="C84" s="20" t="str">
        <f>IF(ROW()&lt;=B$3,INDEX([1]FP!E$1:E$65536,B$2+ROW()-1),"")</f>
        <v/>
      </c>
      <c r="D84" s="4" t="str">
        <f>IF(ROW()&lt;=B$3,INDEX([1]FP!F$1:F$65536,B$2+ROW()-1),"")</f>
        <v/>
      </c>
      <c r="E84" s="4"/>
      <c r="F84" s="4" t="str">
        <f>IF(ROW()&lt;=B$3,INDEX([1]FP!G$1:G$65536,B$2+ROW()-1),"")</f>
        <v/>
      </c>
      <c r="G84" s="4"/>
      <c r="H84" s="5" t="str">
        <f>IF(ROW()&lt;=B$3,INDEX([1]FP!C$1:C$65536,B$2+ROW()-1),"")</f>
        <v/>
      </c>
      <c r="I84" s="6" t="str">
        <f>IF(ROW()&lt;=B$3,SUMIF(A$107:A$10020,A84,I$107:I$10020),"")</f>
        <v/>
      </c>
      <c r="J84" s="7" t="str">
        <f>IF(ROW()&lt;=B$3,SUMIFS(I$103:I$50020,A$103:A$50020,K84,J$103:J$50020,L84),"")</f>
        <v/>
      </c>
      <c r="K84" s="8" t="str">
        <f t="shared" si="1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IF(ROW()&lt;=B$3,INDEX([1]FP!F$1:F$65536,B$2+ROW()-1)&amp;" - "&amp;INDEX([1]FP!C$1:C$65536,B$2+ROW()-1),"")</f>
        <v/>
      </c>
      <c r="B85" s="23"/>
      <c r="C85" s="20" t="str">
        <f>IF(ROW()&lt;=B$3,INDEX([1]FP!E$1:E$65536,B$2+ROW()-1),"")</f>
        <v/>
      </c>
      <c r="D85" s="4" t="str">
        <f>IF(ROW()&lt;=B$3,INDEX([1]FP!F$1:F$65536,B$2+ROW()-1),"")</f>
        <v/>
      </c>
      <c r="E85" s="4"/>
      <c r="F85" s="4" t="str">
        <f>IF(ROW()&lt;=B$3,INDEX([1]FP!G$1:G$65536,B$2+ROW()-1),"")</f>
        <v/>
      </c>
      <c r="G85" s="4"/>
      <c r="H85" s="5" t="str">
        <f>IF(ROW()&lt;=B$3,INDEX([1]FP!C$1:C$65536,B$2+ROW()-1),"")</f>
        <v/>
      </c>
      <c r="I85" s="6" t="str">
        <f>IF(ROW()&lt;=B$3,SUMIF(A$107:A$10020,A85,I$107:I$10020),"")</f>
        <v/>
      </c>
      <c r="J85" s="7" t="str">
        <f>IF(ROW()&lt;=B$3,SUMIFS(I$103:I$50020,A$103:A$50020,K85,J$103:J$50020,L85),"")</f>
        <v/>
      </c>
      <c r="K85" s="8" t="str">
        <f t="shared" si="1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IF(ROW()&lt;=B$3,INDEX([1]FP!F$1:F$65536,B$2+ROW()-1)&amp;" - "&amp;INDEX([1]FP!C$1:C$65536,B$2+ROW()-1),"")</f>
        <v/>
      </c>
      <c r="B86" s="23"/>
      <c r="C86" s="20" t="str">
        <f>IF(ROW()&lt;=B$3,INDEX([1]FP!E$1:E$65536,B$2+ROW()-1),"")</f>
        <v/>
      </c>
      <c r="D86" s="4" t="str">
        <f>IF(ROW()&lt;=B$3,INDEX([1]FP!F$1:F$65536,B$2+ROW()-1),"")</f>
        <v/>
      </c>
      <c r="E86" s="4"/>
      <c r="F86" s="4" t="str">
        <f>IF(ROW()&lt;=B$3,INDEX([1]FP!G$1:G$65536,B$2+ROW()-1),"")</f>
        <v/>
      </c>
      <c r="G86" s="4"/>
      <c r="H86" s="5" t="str">
        <f>IF(ROW()&lt;=B$3,INDEX([1]FP!C$1:C$65536,B$2+ROW()-1),"")</f>
        <v/>
      </c>
      <c r="I86" s="6" t="str">
        <f>IF(ROW()&lt;=B$3,SUMIF(A$107:A$10020,A86,I$107:I$10020),"")</f>
        <v/>
      </c>
      <c r="J86" s="7" t="str">
        <f>IF(ROW()&lt;=B$3,SUMIFS(I$103:I$50020,A$103:A$50020,K86,J$103:J$50020,L86),"")</f>
        <v/>
      </c>
      <c r="K86" s="8" t="str">
        <f t="shared" si="1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IF(ROW()&lt;=B$3,INDEX([1]FP!F$1:F$65536,B$2+ROW()-1)&amp;" - "&amp;INDEX([1]FP!C$1:C$65536,B$2+ROW()-1),"")</f>
        <v/>
      </c>
      <c r="B87" s="23"/>
      <c r="C87" s="20" t="str">
        <f>IF(ROW()&lt;=B$3,INDEX([1]FP!E$1:E$65536,B$2+ROW()-1),"")</f>
        <v/>
      </c>
      <c r="D87" s="4" t="str">
        <f>IF(ROW()&lt;=B$3,INDEX([1]FP!F$1:F$65536,B$2+ROW()-1),"")</f>
        <v/>
      </c>
      <c r="E87" s="4"/>
      <c r="F87" s="4" t="str">
        <f>IF(ROW()&lt;=B$3,INDEX([1]FP!G$1:G$65536,B$2+ROW()-1),"")</f>
        <v/>
      </c>
      <c r="G87" s="4"/>
      <c r="H87" s="5" t="str">
        <f>IF(ROW()&lt;=B$3,INDEX([1]FP!C$1:C$65536,B$2+ROW()-1),"")</f>
        <v/>
      </c>
      <c r="I87" s="6" t="str">
        <f>IF(ROW()&lt;=B$3,SUMIF(A$107:A$10020,A87,I$107:I$10020),"")</f>
        <v/>
      </c>
      <c r="J87" s="7" t="str">
        <f>IF(ROW()&lt;=B$3,SUMIFS(I$103:I$50020,A$103:A$50020,K87,J$103:J$50020,L87),"")</f>
        <v/>
      </c>
      <c r="K87" s="8" t="str">
        <f t="shared" si="1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IF(ROW()&lt;=B$3,INDEX([1]FP!F$1:F$65536,B$2+ROW()-1)&amp;" - "&amp;INDEX([1]FP!C$1:C$65536,B$2+ROW()-1),"")</f>
        <v/>
      </c>
      <c r="B88" s="23"/>
      <c r="C88" s="20" t="str">
        <f>IF(ROW()&lt;=B$3,INDEX([1]FP!E$1:E$65536,B$2+ROW()-1),"")</f>
        <v/>
      </c>
      <c r="D88" s="4" t="str">
        <f>IF(ROW()&lt;=B$3,INDEX([1]FP!F$1:F$65536,B$2+ROW()-1),"")</f>
        <v/>
      </c>
      <c r="E88" s="4"/>
      <c r="F88" s="4" t="str">
        <f>IF(ROW()&lt;=B$3,INDEX([1]FP!G$1:G$65536,B$2+ROW()-1),"")</f>
        <v/>
      </c>
      <c r="G88" s="4"/>
      <c r="H88" s="5" t="str">
        <f>IF(ROW()&lt;=B$3,INDEX([1]FP!C$1:C$65536,B$2+ROW()-1),"")</f>
        <v/>
      </c>
      <c r="I88" s="6" t="str">
        <f>IF(ROW()&lt;=B$3,SUMIF(A$107:A$10020,A88,I$107:I$10020),"")</f>
        <v/>
      </c>
      <c r="J88" s="7" t="str">
        <f>IF(ROW()&lt;=B$3,SUMIFS(I$103:I$50020,A$103:A$50020,K88,J$103:J$50020,L88),"")</f>
        <v/>
      </c>
      <c r="K88" s="8" t="str">
        <f t="shared" si="1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IF(ROW()&lt;=B$3,INDEX([1]FP!F$1:F$65536,B$2+ROW()-1)&amp;" - "&amp;INDEX([1]FP!C$1:C$65536,B$2+ROW()-1),"")</f>
        <v/>
      </c>
      <c r="B89" s="23"/>
      <c r="C89" s="20" t="str">
        <f>IF(ROW()&lt;=B$3,INDEX([1]FP!E$1:E$65536,B$2+ROW()-1),"")</f>
        <v/>
      </c>
      <c r="D89" s="4" t="str">
        <f>IF(ROW()&lt;=B$3,INDEX([1]FP!F$1:F$65536,B$2+ROW()-1),"")</f>
        <v/>
      </c>
      <c r="E89" s="4"/>
      <c r="F89" s="4" t="str">
        <f>IF(ROW()&lt;=B$3,INDEX([1]FP!G$1:G$65536,B$2+ROW()-1),"")</f>
        <v/>
      </c>
      <c r="G89" s="4"/>
      <c r="H89" s="5" t="str">
        <f>IF(ROW()&lt;=B$3,INDEX([1]FP!C$1:C$65536,B$2+ROW()-1),"")</f>
        <v/>
      </c>
      <c r="I89" s="6" t="str">
        <f>IF(ROW()&lt;=B$3,SUMIF(A$107:A$10020,A89,I$107:I$10020),"")</f>
        <v/>
      </c>
      <c r="J89" s="7" t="str">
        <f>IF(ROW()&lt;=B$3,SUMIFS(I$103:I$50020,A$103:A$50020,K89,J$103:J$50020,L89),"")</f>
        <v/>
      </c>
      <c r="K89" s="8" t="str">
        <f t="shared" si="1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IF(ROW()&lt;=B$3,INDEX([1]FP!F$1:F$65536,B$2+ROW()-1)&amp;" - "&amp;INDEX([1]FP!C$1:C$65536,B$2+ROW()-1),"")</f>
        <v/>
      </c>
      <c r="B90" s="23"/>
      <c r="C90" s="20" t="str">
        <f>IF(ROW()&lt;=B$3,INDEX([1]FP!E$1:E$65536,B$2+ROW()-1),"")</f>
        <v/>
      </c>
      <c r="D90" s="4" t="str">
        <f>IF(ROW()&lt;=B$3,INDEX([1]FP!F$1:F$65536,B$2+ROW()-1),"")</f>
        <v/>
      </c>
      <c r="E90" s="4"/>
      <c r="F90" s="4" t="str">
        <f>IF(ROW()&lt;=B$3,INDEX([1]FP!G$1:G$65536,B$2+ROW()-1),"")</f>
        <v/>
      </c>
      <c r="G90" s="4"/>
      <c r="H90" s="5" t="str">
        <f>IF(ROW()&lt;=B$3,INDEX([1]FP!C$1:C$65536,B$2+ROW()-1),"")</f>
        <v/>
      </c>
      <c r="I90" s="6" t="str">
        <f>IF(ROW()&lt;=B$3,SUMIF(A$107:A$10020,A90,I$107:I$10020),"")</f>
        <v/>
      </c>
      <c r="J90" s="7" t="str">
        <f>IF(ROW()&lt;=B$3,SUMIFS(I$103:I$50020,A$103:A$50020,K90,J$103:J$50020,L90),"")</f>
        <v/>
      </c>
      <c r="K90" s="8" t="str">
        <f t="shared" si="1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IF(ROW()&lt;=B$3,INDEX([1]FP!F$1:F$65536,B$2+ROW()-1)&amp;" - "&amp;INDEX([1]FP!C$1:C$65536,B$2+ROW()-1),"")</f>
        <v/>
      </c>
      <c r="B91" s="23"/>
      <c r="C91" s="20" t="str">
        <f>IF(ROW()&lt;=B$3,INDEX([1]FP!E$1:E$65536,B$2+ROW()-1),"")</f>
        <v/>
      </c>
      <c r="D91" s="4" t="str">
        <f>IF(ROW()&lt;=B$3,INDEX([1]FP!F$1:F$65536,B$2+ROW()-1),"")</f>
        <v/>
      </c>
      <c r="E91" s="4"/>
      <c r="F91" s="4" t="str">
        <f>IF(ROW()&lt;=B$3,INDEX([1]FP!G$1:G$65536,B$2+ROW()-1),"")</f>
        <v/>
      </c>
      <c r="G91" s="4"/>
      <c r="H91" s="5" t="str">
        <f>IF(ROW()&lt;=B$3,INDEX([1]FP!C$1:C$65536,B$2+ROW()-1),"")</f>
        <v/>
      </c>
      <c r="I91" s="6" t="str">
        <f>IF(ROW()&lt;=B$3,SUMIF(A$107:A$10020,A91,I$107:I$10020),"")</f>
        <v/>
      </c>
      <c r="J91" s="7" t="str">
        <f>IF(ROW()&lt;=B$3,SUMIFS(I$103:I$50020,A$103:A$50020,K91,J$103:J$50020,L91),"")</f>
        <v/>
      </c>
      <c r="K91" s="8" t="str">
        <f t="shared" si="1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IF(ROW()&lt;=B$3,INDEX([1]FP!F$1:F$65536,B$2+ROW()-1)&amp;" - "&amp;INDEX([1]FP!C$1:C$65536,B$2+ROW()-1),"")</f>
        <v/>
      </c>
      <c r="B92" s="23"/>
      <c r="C92" s="20" t="str">
        <f>IF(ROW()&lt;=B$3,INDEX([1]FP!E$1:E$65536,B$2+ROW()-1),"")</f>
        <v/>
      </c>
      <c r="D92" s="4" t="str">
        <f>IF(ROW()&lt;=B$3,INDEX([1]FP!F$1:F$65536,B$2+ROW()-1),"")</f>
        <v/>
      </c>
      <c r="E92" s="4"/>
      <c r="F92" s="4" t="str">
        <f>IF(ROW()&lt;=B$3,INDEX([1]FP!G$1:G$65536,B$2+ROW()-1),"")</f>
        <v/>
      </c>
      <c r="G92" s="4"/>
      <c r="H92" s="5" t="str">
        <f>IF(ROW()&lt;=B$3,INDEX([1]FP!C$1:C$65536,B$2+ROW()-1),"")</f>
        <v/>
      </c>
      <c r="I92" s="6" t="str">
        <f>IF(ROW()&lt;=B$3,SUMIF(A$107:A$10020,A92,I$107:I$10020),"")</f>
        <v/>
      </c>
      <c r="J92" s="7" t="str">
        <f>IF(ROW()&lt;=B$3,SUMIFS(I$103:I$50020,A$103:A$50020,K92,J$103:J$50020,L92),"")</f>
        <v/>
      </c>
      <c r="K92" s="8" t="str">
        <f t="shared" si="1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IF(ROW()&lt;=B$3,INDEX([1]FP!F$1:F$65536,B$2+ROW()-1)&amp;" - "&amp;INDEX([1]FP!C$1:C$65536,B$2+ROW()-1),"")</f>
        <v/>
      </c>
      <c r="B93" s="23"/>
      <c r="C93" s="20" t="str">
        <f>IF(ROW()&lt;=B$3,INDEX([1]FP!E$1:E$65536,B$2+ROW()-1),"")</f>
        <v/>
      </c>
      <c r="D93" s="4" t="str">
        <f>IF(ROW()&lt;=B$3,INDEX([1]FP!F$1:F$65536,B$2+ROW()-1),"")</f>
        <v/>
      </c>
      <c r="E93" s="4"/>
      <c r="F93" s="4" t="str">
        <f>IF(ROW()&lt;=B$3,INDEX([1]FP!G$1:G$65536,B$2+ROW()-1),"")</f>
        <v/>
      </c>
      <c r="G93" s="4"/>
      <c r="H93" s="5" t="str">
        <f>IF(ROW()&lt;=B$3,INDEX([1]FP!C$1:C$65536,B$2+ROW()-1),"")</f>
        <v/>
      </c>
      <c r="I93" s="6" t="str">
        <f>IF(ROW()&lt;=B$3,SUMIF(A$107:A$10020,A93,I$107:I$10020),"")</f>
        <v/>
      </c>
      <c r="J93" s="7" t="str">
        <f>IF(ROW()&lt;=B$3,SUMIFS(I$103:I$50020,A$103:A$50020,K93,J$103:J$50020,L93),"")</f>
        <v/>
      </c>
      <c r="K93" s="8" t="str">
        <f t="shared" si="1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IF(ROW()&lt;=B$3,INDEX([1]FP!F$1:F$65536,B$2+ROW()-1)&amp;" - "&amp;INDEX([1]FP!C$1:C$65536,B$2+ROW()-1),"")</f>
        <v/>
      </c>
      <c r="B94" s="23"/>
      <c r="C94" s="20" t="str">
        <f>IF(ROW()&lt;=B$3,INDEX([1]FP!E$1:E$65536,B$2+ROW()-1),"")</f>
        <v/>
      </c>
      <c r="D94" s="4" t="str">
        <f>IF(ROW()&lt;=B$3,INDEX([1]FP!F$1:F$65536,B$2+ROW()-1),"")</f>
        <v/>
      </c>
      <c r="E94" s="4"/>
      <c r="F94" s="4" t="str">
        <f>IF(ROW()&lt;=B$3,INDEX([1]FP!G$1:G$65536,B$2+ROW()-1),"")</f>
        <v/>
      </c>
      <c r="G94" s="4"/>
      <c r="H94" s="5" t="str">
        <f>IF(ROW()&lt;=B$3,INDEX([1]FP!C$1:C$65536,B$2+ROW()-1),"")</f>
        <v/>
      </c>
      <c r="I94" s="6" t="str">
        <f>IF(ROW()&lt;=B$3,SUMIF(A$107:A$10020,A94,I$107:I$10020),"")</f>
        <v/>
      </c>
      <c r="J94" s="7" t="str">
        <f>IF(ROW()&lt;=B$3,SUMIFS(I$103:I$50020,A$103:A$50020,K94,J$103:J$50020,L94),"")</f>
        <v/>
      </c>
      <c r="K94" s="8" t="str">
        <f t="shared" si="1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IF(ROW()&lt;=B$3,INDEX([1]FP!G$1:G$65536,B$2+ROW()-1),"")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44876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79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22.5" x14ac:dyDescent="0.2">
      <c r="A107" s="75" t="s">
        <v>27</v>
      </c>
      <c r="B107" s="75" t="s">
        <v>28</v>
      </c>
      <c r="C107" s="75" t="s">
        <v>29</v>
      </c>
      <c r="D107" s="76">
        <v>44621</v>
      </c>
      <c r="E107" s="76"/>
      <c r="F107" s="75" t="s">
        <v>30</v>
      </c>
      <c r="G107" s="75" t="s">
        <v>31</v>
      </c>
      <c r="H107" s="75" t="s">
        <v>32</v>
      </c>
      <c r="I107" s="77">
        <v>2029.97</v>
      </c>
      <c r="J107" s="78">
        <v>4</v>
      </c>
      <c r="K107" s="66"/>
    </row>
    <row r="108" spans="1:25" ht="22.5" x14ac:dyDescent="0.2">
      <c r="A108" s="75" t="s">
        <v>27</v>
      </c>
      <c r="B108" s="75" t="s">
        <v>33</v>
      </c>
      <c r="C108" s="81" t="s">
        <v>34</v>
      </c>
      <c r="D108" s="82">
        <v>44621</v>
      </c>
      <c r="E108" s="76"/>
      <c r="F108" s="81" t="s">
        <v>35</v>
      </c>
      <c r="G108" s="75" t="s">
        <v>31</v>
      </c>
      <c r="H108" s="81" t="s">
        <v>32</v>
      </c>
      <c r="I108" s="83">
        <v>562.79999999999995</v>
      </c>
      <c r="J108" s="84">
        <v>3</v>
      </c>
      <c r="K108" s="66"/>
    </row>
    <row r="109" spans="1:25" ht="22.5" x14ac:dyDescent="0.2">
      <c r="A109" s="75" t="s">
        <v>27</v>
      </c>
      <c r="B109" s="75" t="s">
        <v>36</v>
      </c>
      <c r="C109" s="81" t="s">
        <v>37</v>
      </c>
      <c r="D109" s="76">
        <v>44621</v>
      </c>
      <c r="E109" s="76"/>
      <c r="F109" s="81" t="s">
        <v>38</v>
      </c>
      <c r="G109" s="81" t="s">
        <v>39</v>
      </c>
      <c r="H109" s="81" t="s">
        <v>40</v>
      </c>
      <c r="I109" s="83">
        <v>3984</v>
      </c>
      <c r="J109" s="84">
        <v>3</v>
      </c>
      <c r="K109" s="66"/>
    </row>
    <row r="110" spans="1:25" ht="22.5" x14ac:dyDescent="0.2">
      <c r="A110" s="75" t="s">
        <v>27</v>
      </c>
      <c r="B110" s="75" t="s">
        <v>41</v>
      </c>
      <c r="C110" s="81" t="s">
        <v>42</v>
      </c>
      <c r="D110" s="82">
        <v>44621</v>
      </c>
      <c r="E110" s="76"/>
      <c r="F110" s="81" t="s">
        <v>43</v>
      </c>
      <c r="G110" s="81" t="s">
        <v>44</v>
      </c>
      <c r="H110" s="81" t="s">
        <v>45</v>
      </c>
      <c r="I110" s="83">
        <v>4664</v>
      </c>
      <c r="J110" s="84">
        <v>3</v>
      </c>
      <c r="K110" s="66"/>
    </row>
    <row r="111" spans="1:25" ht="22.5" x14ac:dyDescent="0.2">
      <c r="A111" s="75" t="s">
        <v>27</v>
      </c>
      <c r="B111" s="75" t="s">
        <v>46</v>
      </c>
      <c r="C111" s="81" t="s">
        <v>47</v>
      </c>
      <c r="D111" s="76">
        <v>44621</v>
      </c>
      <c r="E111" s="76"/>
      <c r="F111" s="81" t="s">
        <v>48</v>
      </c>
      <c r="G111" s="81" t="s">
        <v>49</v>
      </c>
      <c r="H111" s="81" t="s">
        <v>50</v>
      </c>
      <c r="I111" s="83">
        <v>2191</v>
      </c>
      <c r="J111" s="84">
        <v>3</v>
      </c>
      <c r="K111" s="66"/>
    </row>
    <row r="112" spans="1:25" ht="33.75" x14ac:dyDescent="0.2">
      <c r="A112" s="75" t="s">
        <v>27</v>
      </c>
      <c r="B112" s="75" t="s">
        <v>51</v>
      </c>
      <c r="C112" s="81" t="s">
        <v>52</v>
      </c>
      <c r="D112" s="82">
        <v>44621</v>
      </c>
      <c r="E112" s="76"/>
      <c r="F112" s="81" t="s">
        <v>53</v>
      </c>
      <c r="G112" s="81" t="s">
        <v>54</v>
      </c>
      <c r="H112" s="81" t="s">
        <v>55</v>
      </c>
      <c r="I112" s="83">
        <v>1200</v>
      </c>
      <c r="J112" s="84">
        <v>3</v>
      </c>
      <c r="K112" s="66"/>
    </row>
    <row r="113" spans="1:11" ht="22.5" x14ac:dyDescent="0.2">
      <c r="A113" s="75" t="s">
        <v>27</v>
      </c>
      <c r="B113" s="75" t="s">
        <v>56</v>
      </c>
      <c r="C113" s="81" t="s">
        <v>57</v>
      </c>
      <c r="D113" s="76">
        <v>44621</v>
      </c>
      <c r="E113" s="76"/>
      <c r="F113" s="81" t="s">
        <v>58</v>
      </c>
      <c r="G113" s="81" t="s">
        <v>59</v>
      </c>
      <c r="H113" s="81" t="s">
        <v>60</v>
      </c>
      <c r="I113" s="83">
        <v>27880.799999999999</v>
      </c>
      <c r="J113" s="84">
        <v>3</v>
      </c>
      <c r="K113" s="66"/>
    </row>
    <row r="114" spans="1:11" ht="22.5" x14ac:dyDescent="0.2">
      <c r="A114" s="75" t="s">
        <v>27</v>
      </c>
      <c r="B114" s="75" t="s">
        <v>61</v>
      </c>
      <c r="C114" s="81" t="s">
        <v>62</v>
      </c>
      <c r="D114" s="82">
        <v>44621</v>
      </c>
      <c r="E114" s="76"/>
      <c r="F114" s="81" t="s">
        <v>63</v>
      </c>
      <c r="G114" s="81" t="s">
        <v>64</v>
      </c>
      <c r="H114" s="81" t="s">
        <v>65</v>
      </c>
      <c r="I114" s="83">
        <v>1440</v>
      </c>
      <c r="J114" s="84">
        <v>3</v>
      </c>
      <c r="K114" s="66"/>
    </row>
    <row r="115" spans="1:11" ht="22.5" x14ac:dyDescent="0.2">
      <c r="A115" s="75" t="s">
        <v>27</v>
      </c>
      <c r="B115" s="75" t="s">
        <v>66</v>
      </c>
      <c r="C115" s="81" t="s">
        <v>67</v>
      </c>
      <c r="D115" s="76">
        <v>44621</v>
      </c>
      <c r="E115" s="76"/>
      <c r="F115" s="81" t="s">
        <v>68</v>
      </c>
      <c r="G115" s="81" t="s">
        <v>69</v>
      </c>
      <c r="H115" s="81" t="s">
        <v>70</v>
      </c>
      <c r="I115" s="83">
        <v>4998</v>
      </c>
      <c r="J115" s="84">
        <v>3</v>
      </c>
      <c r="K115" s="66"/>
    </row>
    <row r="116" spans="1:11" ht="33.75" x14ac:dyDescent="0.2">
      <c r="A116" s="75" t="s">
        <v>27</v>
      </c>
      <c r="B116" s="75" t="s">
        <v>71</v>
      </c>
      <c r="C116" s="81" t="s">
        <v>72</v>
      </c>
      <c r="D116" s="82">
        <v>44621</v>
      </c>
      <c r="E116" s="76"/>
      <c r="F116" s="81" t="s">
        <v>73</v>
      </c>
      <c r="G116" s="81" t="s">
        <v>74</v>
      </c>
      <c r="H116" s="81" t="s">
        <v>75</v>
      </c>
      <c r="I116" s="83">
        <v>306.83999999999997</v>
      </c>
      <c r="J116" s="84">
        <v>3</v>
      </c>
      <c r="K116" s="66"/>
    </row>
    <row r="117" spans="1:11" ht="22.5" x14ac:dyDescent="0.2">
      <c r="A117" s="75" t="s">
        <v>27</v>
      </c>
      <c r="B117" s="75" t="s">
        <v>76</v>
      </c>
      <c r="C117" s="81" t="s">
        <v>77</v>
      </c>
      <c r="D117" s="76">
        <v>44621</v>
      </c>
      <c r="E117" s="76"/>
      <c r="F117" s="81" t="s">
        <v>78</v>
      </c>
      <c r="G117" s="81" t="s">
        <v>79</v>
      </c>
      <c r="H117" s="81" t="s">
        <v>80</v>
      </c>
      <c r="I117" s="83">
        <v>1100</v>
      </c>
      <c r="J117" s="84">
        <v>3</v>
      </c>
      <c r="K117" s="66"/>
    </row>
    <row r="118" spans="1:11" ht="22.5" x14ac:dyDescent="0.2">
      <c r="A118" s="75" t="s">
        <v>27</v>
      </c>
      <c r="B118" s="75" t="s">
        <v>81</v>
      </c>
      <c r="C118" s="81" t="s">
        <v>82</v>
      </c>
      <c r="D118" s="82">
        <v>44621</v>
      </c>
      <c r="E118" s="76"/>
      <c r="F118" s="81" t="s">
        <v>83</v>
      </c>
      <c r="G118" s="81" t="s">
        <v>84</v>
      </c>
      <c r="H118" s="81" t="s">
        <v>85</v>
      </c>
      <c r="I118" s="83">
        <v>2194.61</v>
      </c>
      <c r="J118" s="84">
        <v>3</v>
      </c>
      <c r="K118" s="66"/>
    </row>
    <row r="119" spans="1:11" ht="33.75" x14ac:dyDescent="0.2">
      <c r="A119" s="75" t="s">
        <v>27</v>
      </c>
      <c r="B119" s="75" t="s">
        <v>86</v>
      </c>
      <c r="C119" s="81" t="s">
        <v>87</v>
      </c>
      <c r="D119" s="76">
        <v>44621</v>
      </c>
      <c r="E119" s="76"/>
      <c r="F119" s="81" t="s">
        <v>88</v>
      </c>
      <c r="G119" s="81" t="s">
        <v>89</v>
      </c>
      <c r="H119" s="81" t="s">
        <v>90</v>
      </c>
      <c r="I119" s="83">
        <v>1350</v>
      </c>
      <c r="J119" s="84">
        <v>3</v>
      </c>
      <c r="K119" s="66"/>
    </row>
    <row r="120" spans="1:11" ht="22.5" x14ac:dyDescent="0.2">
      <c r="A120" s="75" t="s">
        <v>27</v>
      </c>
      <c r="B120" s="75" t="s">
        <v>91</v>
      </c>
      <c r="C120" s="81" t="s">
        <v>92</v>
      </c>
      <c r="D120" s="82">
        <v>44621</v>
      </c>
      <c r="E120" s="76"/>
      <c r="F120" s="81" t="s">
        <v>93</v>
      </c>
      <c r="G120" s="81" t="s">
        <v>94</v>
      </c>
      <c r="H120" s="81" t="s">
        <v>95</v>
      </c>
      <c r="I120" s="83">
        <v>720</v>
      </c>
      <c r="J120" s="84">
        <v>3</v>
      </c>
      <c r="K120" s="66"/>
    </row>
    <row r="121" spans="1:11" ht="22.5" x14ac:dyDescent="0.2">
      <c r="A121" s="75" t="s">
        <v>27</v>
      </c>
      <c r="B121" s="75" t="s">
        <v>96</v>
      </c>
      <c r="C121" s="81" t="s">
        <v>97</v>
      </c>
      <c r="D121" s="76">
        <v>44621</v>
      </c>
      <c r="E121" s="76"/>
      <c r="F121" s="81" t="s">
        <v>98</v>
      </c>
      <c r="G121" s="81" t="s">
        <v>99</v>
      </c>
      <c r="H121" s="81" t="s">
        <v>100</v>
      </c>
      <c r="I121" s="83">
        <v>399</v>
      </c>
      <c r="J121" s="84">
        <v>3</v>
      </c>
      <c r="K121" s="66"/>
    </row>
    <row r="122" spans="1:11" ht="33.75" x14ac:dyDescent="0.2">
      <c r="A122" s="75" t="s">
        <v>27</v>
      </c>
      <c r="B122" s="75" t="s">
        <v>101</v>
      </c>
      <c r="C122" s="81" t="s">
        <v>102</v>
      </c>
      <c r="D122" s="82">
        <v>44621</v>
      </c>
      <c r="E122" s="76"/>
      <c r="F122" s="81" t="s">
        <v>103</v>
      </c>
      <c r="G122" s="81" t="s">
        <v>54</v>
      </c>
      <c r="H122" s="81" t="s">
        <v>55</v>
      </c>
      <c r="I122" s="83">
        <v>1584</v>
      </c>
      <c r="J122" s="84">
        <v>3</v>
      </c>
      <c r="K122" s="66"/>
    </row>
    <row r="123" spans="1:11" ht="33.75" x14ac:dyDescent="0.2">
      <c r="A123" s="75" t="s">
        <v>27</v>
      </c>
      <c r="B123" s="75" t="s">
        <v>104</v>
      </c>
      <c r="C123" s="81" t="s">
        <v>105</v>
      </c>
      <c r="D123" s="76">
        <v>44621</v>
      </c>
      <c r="E123" s="76"/>
      <c r="F123" s="81" t="s">
        <v>106</v>
      </c>
      <c r="G123" s="81" t="s">
        <v>107</v>
      </c>
      <c r="H123" s="81" t="s">
        <v>108</v>
      </c>
      <c r="I123" s="83">
        <v>163.5</v>
      </c>
      <c r="J123" s="84">
        <v>3</v>
      </c>
      <c r="K123" s="66"/>
    </row>
    <row r="124" spans="1:11" ht="33.75" x14ac:dyDescent="0.2">
      <c r="A124" s="75" t="s">
        <v>27</v>
      </c>
      <c r="B124" s="75" t="s">
        <v>109</v>
      </c>
      <c r="C124" s="81" t="s">
        <v>110</v>
      </c>
      <c r="D124" s="82">
        <v>44621</v>
      </c>
      <c r="E124" s="76"/>
      <c r="F124" s="81" t="s">
        <v>106</v>
      </c>
      <c r="G124" s="81" t="s">
        <v>107</v>
      </c>
      <c r="H124" s="81" t="s">
        <v>108</v>
      </c>
      <c r="I124" s="83">
        <v>230</v>
      </c>
      <c r="J124" s="84">
        <v>3</v>
      </c>
      <c r="K124" s="66"/>
    </row>
    <row r="125" spans="1:11" ht="22.5" x14ac:dyDescent="0.2">
      <c r="A125" s="75" t="s">
        <v>27</v>
      </c>
      <c r="B125" s="75" t="s">
        <v>111</v>
      </c>
      <c r="C125" s="81" t="s">
        <v>112</v>
      </c>
      <c r="D125" s="76">
        <v>44621</v>
      </c>
      <c r="E125" s="76"/>
      <c r="F125" s="81" t="s">
        <v>113</v>
      </c>
      <c r="G125" s="81" t="s">
        <v>114</v>
      </c>
      <c r="H125" s="81" t="s">
        <v>115</v>
      </c>
      <c r="I125" s="83">
        <v>4644</v>
      </c>
      <c r="J125" s="84">
        <v>3</v>
      </c>
      <c r="K125" s="66"/>
    </row>
    <row r="126" spans="1:11" ht="22.5" x14ac:dyDescent="0.2">
      <c r="A126" s="75" t="s">
        <v>27</v>
      </c>
      <c r="B126" s="75" t="s">
        <v>116</v>
      </c>
      <c r="C126" s="81" t="s">
        <v>117</v>
      </c>
      <c r="D126" s="82">
        <v>44621</v>
      </c>
      <c r="E126" s="76"/>
      <c r="F126" s="81" t="s">
        <v>118</v>
      </c>
      <c r="G126" s="81" t="s">
        <v>119</v>
      </c>
      <c r="H126" s="81" t="s">
        <v>120</v>
      </c>
      <c r="I126" s="83">
        <v>25.47</v>
      </c>
      <c r="J126" s="84">
        <v>3</v>
      </c>
      <c r="K126" s="66"/>
    </row>
    <row r="127" spans="1:11" ht="22.5" x14ac:dyDescent="0.2">
      <c r="A127" s="75" t="s">
        <v>27</v>
      </c>
      <c r="B127" s="75" t="s">
        <v>121</v>
      </c>
      <c r="C127" s="81" t="s">
        <v>122</v>
      </c>
      <c r="D127" s="76">
        <v>44621</v>
      </c>
      <c r="E127" s="76"/>
      <c r="F127" s="81" t="s">
        <v>118</v>
      </c>
      <c r="G127" s="81" t="s">
        <v>119</v>
      </c>
      <c r="H127" s="81" t="s">
        <v>120</v>
      </c>
      <c r="I127" s="83">
        <v>206.09</v>
      </c>
      <c r="J127" s="84">
        <v>5</v>
      </c>
      <c r="K127" s="66"/>
    </row>
    <row r="128" spans="1:11" ht="22.5" x14ac:dyDescent="0.2">
      <c r="A128" s="75" t="s">
        <v>27</v>
      </c>
      <c r="B128" s="75" t="s">
        <v>123</v>
      </c>
      <c r="C128" s="81" t="s">
        <v>124</v>
      </c>
      <c r="D128" s="82">
        <v>44621</v>
      </c>
      <c r="E128" s="76"/>
      <c r="F128" s="81" t="s">
        <v>118</v>
      </c>
      <c r="G128" s="81" t="s">
        <v>119</v>
      </c>
      <c r="H128" s="81" t="s">
        <v>120</v>
      </c>
      <c r="I128" s="83">
        <v>65.599999999999994</v>
      </c>
      <c r="J128" s="84">
        <v>5</v>
      </c>
      <c r="K128" s="66"/>
    </row>
    <row r="129" spans="1:11" ht="22.5" x14ac:dyDescent="0.2">
      <c r="A129" s="75" t="s">
        <v>27</v>
      </c>
      <c r="B129" s="75" t="s">
        <v>125</v>
      </c>
      <c r="C129" s="81" t="s">
        <v>126</v>
      </c>
      <c r="D129" s="76">
        <v>44621</v>
      </c>
      <c r="E129" s="76"/>
      <c r="F129" s="81" t="s">
        <v>118</v>
      </c>
      <c r="G129" s="81" t="s">
        <v>119</v>
      </c>
      <c r="H129" s="81" t="s">
        <v>120</v>
      </c>
      <c r="I129" s="83">
        <v>90.43</v>
      </c>
      <c r="J129" s="84">
        <v>3</v>
      </c>
      <c r="K129" s="66"/>
    </row>
    <row r="130" spans="1:11" ht="22.5" x14ac:dyDescent="0.2">
      <c r="A130" s="75" t="s">
        <v>27</v>
      </c>
      <c r="B130" s="75" t="s">
        <v>127</v>
      </c>
      <c r="C130" s="81" t="s">
        <v>128</v>
      </c>
      <c r="D130" s="82">
        <v>44621</v>
      </c>
      <c r="E130" s="76"/>
      <c r="F130" s="81" t="s">
        <v>118</v>
      </c>
      <c r="G130" s="81" t="s">
        <v>119</v>
      </c>
      <c r="H130" s="81" t="s">
        <v>120</v>
      </c>
      <c r="I130" s="83">
        <v>24.03</v>
      </c>
      <c r="J130" s="84">
        <v>3</v>
      </c>
      <c r="K130" s="66"/>
    </row>
    <row r="131" spans="1:11" ht="22.5" x14ac:dyDescent="0.2">
      <c r="A131" s="75" t="s">
        <v>27</v>
      </c>
      <c r="B131" s="75" t="s">
        <v>129</v>
      </c>
      <c r="C131" s="81" t="s">
        <v>130</v>
      </c>
      <c r="D131" s="76">
        <v>44621</v>
      </c>
      <c r="E131" s="76"/>
      <c r="F131" s="81" t="s">
        <v>118</v>
      </c>
      <c r="G131" s="81" t="s">
        <v>119</v>
      </c>
      <c r="H131" s="81" t="s">
        <v>120</v>
      </c>
      <c r="I131" s="83">
        <v>144.97999999999999</v>
      </c>
      <c r="J131" s="84">
        <v>3</v>
      </c>
      <c r="K131" s="66"/>
    </row>
    <row r="132" spans="1:11" ht="22.5" x14ac:dyDescent="0.2">
      <c r="A132" s="75" t="s">
        <v>27</v>
      </c>
      <c r="B132" s="75" t="s">
        <v>131</v>
      </c>
      <c r="C132" s="81" t="s">
        <v>132</v>
      </c>
      <c r="D132" s="82">
        <v>44621</v>
      </c>
      <c r="E132" s="76"/>
      <c r="F132" s="81" t="s">
        <v>118</v>
      </c>
      <c r="G132" s="81" t="s">
        <v>119</v>
      </c>
      <c r="H132" s="81" t="s">
        <v>120</v>
      </c>
      <c r="I132" s="83">
        <v>68.31</v>
      </c>
      <c r="J132" s="84">
        <v>3</v>
      </c>
      <c r="K132" s="66"/>
    </row>
    <row r="133" spans="1:11" ht="22.5" x14ac:dyDescent="0.2">
      <c r="A133" s="75" t="s">
        <v>27</v>
      </c>
      <c r="B133" s="75" t="s">
        <v>133</v>
      </c>
      <c r="C133" s="81" t="s">
        <v>134</v>
      </c>
      <c r="D133" s="76">
        <v>44621</v>
      </c>
      <c r="E133" s="76"/>
      <c r="F133" s="81" t="s">
        <v>118</v>
      </c>
      <c r="G133" s="81" t="s">
        <v>119</v>
      </c>
      <c r="H133" s="81" t="s">
        <v>120</v>
      </c>
      <c r="I133" s="83">
        <v>95.54</v>
      </c>
      <c r="J133" s="84">
        <v>3</v>
      </c>
      <c r="K133" s="66"/>
    </row>
    <row r="134" spans="1:11" ht="22.5" x14ac:dyDescent="0.2">
      <c r="A134" s="75" t="s">
        <v>27</v>
      </c>
      <c r="B134" s="75" t="s">
        <v>135</v>
      </c>
      <c r="C134" s="81" t="s">
        <v>136</v>
      </c>
      <c r="D134" s="82">
        <v>44621</v>
      </c>
      <c r="E134" s="76"/>
      <c r="F134" s="81" t="s">
        <v>118</v>
      </c>
      <c r="G134" s="81" t="s">
        <v>119</v>
      </c>
      <c r="H134" s="81" t="s">
        <v>120</v>
      </c>
      <c r="I134" s="83">
        <v>92.93</v>
      </c>
      <c r="J134" s="84">
        <v>3</v>
      </c>
      <c r="K134" s="66"/>
    </row>
    <row r="135" spans="1:11" ht="22.5" x14ac:dyDescent="0.2">
      <c r="A135" s="75" t="s">
        <v>27</v>
      </c>
      <c r="B135" s="75" t="s">
        <v>137</v>
      </c>
      <c r="C135" s="81" t="s">
        <v>138</v>
      </c>
      <c r="D135" s="76">
        <v>44621</v>
      </c>
      <c r="E135" s="76"/>
      <c r="F135" s="81" t="s">
        <v>118</v>
      </c>
      <c r="G135" s="81" t="s">
        <v>119</v>
      </c>
      <c r="H135" s="81" t="s">
        <v>120</v>
      </c>
      <c r="I135" s="83">
        <v>200.38</v>
      </c>
      <c r="J135" s="84">
        <v>3</v>
      </c>
      <c r="K135" s="66"/>
    </row>
    <row r="136" spans="1:11" ht="22.5" x14ac:dyDescent="0.2">
      <c r="A136" s="75" t="s">
        <v>27</v>
      </c>
      <c r="B136" s="75" t="s">
        <v>139</v>
      </c>
      <c r="C136" s="81" t="s">
        <v>140</v>
      </c>
      <c r="D136" s="82">
        <v>44621</v>
      </c>
      <c r="E136" s="76"/>
      <c r="F136" s="81" t="s">
        <v>118</v>
      </c>
      <c r="G136" s="81" t="s">
        <v>119</v>
      </c>
      <c r="H136" s="81" t="s">
        <v>120</v>
      </c>
      <c r="I136" s="83">
        <v>91.75</v>
      </c>
      <c r="J136" s="84">
        <v>3</v>
      </c>
      <c r="K136" s="66"/>
    </row>
    <row r="137" spans="1:11" ht="22.5" x14ac:dyDescent="0.2">
      <c r="A137" s="75" t="s">
        <v>27</v>
      </c>
      <c r="B137" s="75" t="s">
        <v>141</v>
      </c>
      <c r="C137" s="81" t="s">
        <v>142</v>
      </c>
      <c r="D137" s="76">
        <v>44621</v>
      </c>
      <c r="E137" s="76"/>
      <c r="F137" s="81" t="s">
        <v>143</v>
      </c>
      <c r="G137" s="81" t="s">
        <v>144</v>
      </c>
      <c r="H137" s="81" t="s">
        <v>145</v>
      </c>
      <c r="I137" s="83">
        <v>1149</v>
      </c>
      <c r="J137" s="84">
        <v>3</v>
      </c>
      <c r="K137" s="66"/>
    </row>
    <row r="138" spans="1:11" ht="22.5" x14ac:dyDescent="0.2">
      <c r="A138" s="75" t="s">
        <v>27</v>
      </c>
      <c r="B138" s="75" t="s">
        <v>146</v>
      </c>
      <c r="C138" s="81" t="s">
        <v>97</v>
      </c>
      <c r="D138" s="82">
        <v>44621</v>
      </c>
      <c r="E138" s="76"/>
      <c r="F138" s="81" t="s">
        <v>147</v>
      </c>
      <c r="G138" s="81" t="s">
        <v>64</v>
      </c>
      <c r="H138" s="81" t="s">
        <v>148</v>
      </c>
      <c r="I138" s="83">
        <v>3000</v>
      </c>
      <c r="J138" s="84">
        <v>3</v>
      </c>
      <c r="K138" s="66"/>
    </row>
    <row r="139" spans="1:11" ht="22.5" x14ac:dyDescent="0.2">
      <c r="A139" s="75" t="s">
        <v>27</v>
      </c>
      <c r="B139" s="75" t="s">
        <v>149</v>
      </c>
      <c r="C139" s="81" t="s">
        <v>150</v>
      </c>
      <c r="D139" s="76">
        <v>44621</v>
      </c>
      <c r="E139" s="76"/>
      <c r="F139" s="81" t="s">
        <v>151</v>
      </c>
      <c r="G139" s="81" t="s">
        <v>152</v>
      </c>
      <c r="H139" s="81" t="s">
        <v>153</v>
      </c>
      <c r="I139" s="83">
        <v>202.18</v>
      </c>
      <c r="J139" s="84">
        <v>3</v>
      </c>
      <c r="K139" s="66"/>
    </row>
    <row r="140" spans="1:11" ht="22.5" x14ac:dyDescent="0.2">
      <c r="A140" s="75" t="s">
        <v>27</v>
      </c>
      <c r="B140" s="75" t="s">
        <v>154</v>
      </c>
      <c r="C140" s="81" t="s">
        <v>155</v>
      </c>
      <c r="D140" s="82">
        <v>44621</v>
      </c>
      <c r="E140" s="76"/>
      <c r="F140" s="81" t="s">
        <v>156</v>
      </c>
      <c r="G140" s="81" t="s">
        <v>157</v>
      </c>
      <c r="H140" s="81" t="s">
        <v>158</v>
      </c>
      <c r="I140" s="83">
        <v>20614.8</v>
      </c>
      <c r="J140" s="84">
        <v>3</v>
      </c>
      <c r="K140" s="66"/>
    </row>
    <row r="141" spans="1:11" ht="22.5" x14ac:dyDescent="0.2">
      <c r="A141" s="75" t="s">
        <v>27</v>
      </c>
      <c r="B141" s="75" t="s">
        <v>159</v>
      </c>
      <c r="C141" s="81" t="s">
        <v>160</v>
      </c>
      <c r="D141" s="82">
        <v>44621</v>
      </c>
      <c r="E141" s="76"/>
      <c r="F141" s="81" t="s">
        <v>161</v>
      </c>
      <c r="G141" s="81" t="s">
        <v>162</v>
      </c>
      <c r="H141" s="81" t="s">
        <v>163</v>
      </c>
      <c r="I141" s="83">
        <v>508.8</v>
      </c>
      <c r="J141" s="84">
        <v>3</v>
      </c>
      <c r="K141" s="66"/>
    </row>
    <row r="142" spans="1:11" ht="12.75" x14ac:dyDescent="0.2">
      <c r="A142" s="75" t="s">
        <v>27</v>
      </c>
      <c r="B142" s="75" t="s">
        <v>164</v>
      </c>
      <c r="C142" s="81" t="s">
        <v>165</v>
      </c>
      <c r="D142" s="76">
        <v>44621</v>
      </c>
      <c r="E142" s="76"/>
      <c r="F142" s="81" t="s">
        <v>166</v>
      </c>
      <c r="G142" s="81" t="s">
        <v>162</v>
      </c>
      <c r="H142" s="81" t="s">
        <v>163</v>
      </c>
      <c r="I142" s="83">
        <v>225.9</v>
      </c>
      <c r="J142" s="84">
        <v>3</v>
      </c>
      <c r="K142" s="66"/>
    </row>
    <row r="143" spans="1:11" ht="33.75" x14ac:dyDescent="0.2">
      <c r="A143" s="75" t="s">
        <v>27</v>
      </c>
      <c r="B143" s="75" t="s">
        <v>167</v>
      </c>
      <c r="C143" s="81" t="s">
        <v>168</v>
      </c>
      <c r="D143" s="82">
        <v>44621</v>
      </c>
      <c r="E143" s="76"/>
      <c r="F143" s="81" t="s">
        <v>169</v>
      </c>
      <c r="G143" s="81" t="s">
        <v>170</v>
      </c>
      <c r="H143" s="81" t="s">
        <v>171</v>
      </c>
      <c r="I143" s="83">
        <v>2680.44</v>
      </c>
      <c r="J143" s="84">
        <v>3</v>
      </c>
      <c r="K143" s="66"/>
    </row>
    <row r="144" spans="1:11" ht="34.5" customHeight="1" x14ac:dyDescent="0.2">
      <c r="A144" s="75" t="s">
        <v>27</v>
      </c>
      <c r="B144" s="75" t="s">
        <v>172</v>
      </c>
      <c r="C144" s="81" t="s">
        <v>173</v>
      </c>
      <c r="D144" s="76">
        <v>44621</v>
      </c>
      <c r="E144" s="76"/>
      <c r="F144" s="81" t="s">
        <v>174</v>
      </c>
      <c r="G144" s="81" t="s">
        <v>175</v>
      </c>
      <c r="H144" s="81" t="s">
        <v>176</v>
      </c>
      <c r="I144" s="83">
        <v>8157</v>
      </c>
      <c r="J144" s="84">
        <v>3</v>
      </c>
      <c r="K144" s="66"/>
    </row>
    <row r="145" spans="1:11" ht="22.5" x14ac:dyDescent="0.2">
      <c r="A145" s="75" t="s">
        <v>27</v>
      </c>
      <c r="B145" s="75" t="s">
        <v>177</v>
      </c>
      <c r="C145" s="81" t="s">
        <v>178</v>
      </c>
      <c r="D145" s="82">
        <v>44621</v>
      </c>
      <c r="E145" s="76"/>
      <c r="F145" s="81" t="s">
        <v>179</v>
      </c>
      <c r="G145" s="81" t="s">
        <v>175</v>
      </c>
      <c r="H145" s="81" t="s">
        <v>176</v>
      </c>
      <c r="I145" s="83">
        <v>6620.7</v>
      </c>
      <c r="J145" s="84">
        <v>3</v>
      </c>
      <c r="K145" s="66"/>
    </row>
    <row r="146" spans="1:11" ht="26.25" customHeight="1" x14ac:dyDescent="0.2">
      <c r="A146" s="75" t="s">
        <v>27</v>
      </c>
      <c r="B146" s="75" t="s">
        <v>180</v>
      </c>
      <c r="C146" s="81" t="s">
        <v>181</v>
      </c>
      <c r="D146" s="76">
        <v>44621</v>
      </c>
      <c r="E146" s="76"/>
      <c r="F146" s="81" t="s">
        <v>182</v>
      </c>
      <c r="G146" s="81" t="s">
        <v>183</v>
      </c>
      <c r="H146" s="81" t="s">
        <v>184</v>
      </c>
      <c r="I146" s="83">
        <v>61660</v>
      </c>
      <c r="J146" s="84">
        <v>3</v>
      </c>
      <c r="K146" s="66"/>
    </row>
    <row r="147" spans="1:11" ht="25.5" customHeight="1" x14ac:dyDescent="0.2">
      <c r="A147" s="75" t="s">
        <v>27</v>
      </c>
      <c r="B147" s="75" t="s">
        <v>185</v>
      </c>
      <c r="C147" s="81" t="s">
        <v>62</v>
      </c>
      <c r="D147" s="82">
        <v>44621</v>
      </c>
      <c r="E147" s="76"/>
      <c r="F147" s="81" t="s">
        <v>186</v>
      </c>
      <c r="G147" s="81" t="s">
        <v>187</v>
      </c>
      <c r="H147" s="81" t="s">
        <v>188</v>
      </c>
      <c r="I147" s="83">
        <v>10423.5</v>
      </c>
      <c r="J147" s="84">
        <v>3</v>
      </c>
      <c r="K147" s="66"/>
    </row>
    <row r="148" spans="1:11" ht="33.75" x14ac:dyDescent="0.2">
      <c r="A148" s="75" t="s">
        <v>27</v>
      </c>
      <c r="B148" s="75" t="s">
        <v>189</v>
      </c>
      <c r="C148" s="81" t="s">
        <v>190</v>
      </c>
      <c r="D148" s="76">
        <v>44621</v>
      </c>
      <c r="E148" s="76"/>
      <c r="F148" s="81" t="s">
        <v>191</v>
      </c>
      <c r="G148" s="81" t="s">
        <v>192</v>
      </c>
      <c r="H148" s="81" t="s">
        <v>193</v>
      </c>
      <c r="I148" s="83">
        <v>1623.73</v>
      </c>
      <c r="J148" s="84">
        <v>3</v>
      </c>
      <c r="K148" s="66"/>
    </row>
    <row r="149" spans="1:11" ht="27" customHeight="1" x14ac:dyDescent="0.2">
      <c r="A149" s="75" t="s">
        <v>27</v>
      </c>
      <c r="B149" s="75" t="s">
        <v>194</v>
      </c>
      <c r="C149" s="81" t="s">
        <v>195</v>
      </c>
      <c r="D149" s="82">
        <v>44621</v>
      </c>
      <c r="E149" s="76"/>
      <c r="F149" s="81" t="s">
        <v>196</v>
      </c>
      <c r="G149" s="81" t="s">
        <v>197</v>
      </c>
      <c r="H149" s="81" t="s">
        <v>198</v>
      </c>
      <c r="I149" s="83">
        <v>18260.349999999999</v>
      </c>
      <c r="J149" s="84">
        <v>3</v>
      </c>
      <c r="K149" s="66"/>
    </row>
    <row r="150" spans="1:11" ht="33.75" x14ac:dyDescent="0.2">
      <c r="A150" s="75" t="s">
        <v>27</v>
      </c>
      <c r="B150" s="75" t="s">
        <v>199</v>
      </c>
      <c r="C150" s="81" t="s">
        <v>200</v>
      </c>
      <c r="D150" s="76">
        <v>44621</v>
      </c>
      <c r="E150" s="76"/>
      <c r="F150" s="81" t="s">
        <v>201</v>
      </c>
      <c r="G150" s="81" t="s">
        <v>202</v>
      </c>
      <c r="H150" s="81" t="s">
        <v>203</v>
      </c>
      <c r="I150" s="83">
        <v>8400</v>
      </c>
      <c r="J150" s="84">
        <v>3</v>
      </c>
      <c r="K150" s="66"/>
    </row>
    <row r="151" spans="1:11" ht="33.75" x14ac:dyDescent="0.2">
      <c r="A151" s="75" t="s">
        <v>27</v>
      </c>
      <c r="B151" s="75" t="s">
        <v>204</v>
      </c>
      <c r="C151" s="81" t="s">
        <v>205</v>
      </c>
      <c r="D151" s="82">
        <v>44621</v>
      </c>
      <c r="E151" s="76"/>
      <c r="F151" s="81" t="s">
        <v>206</v>
      </c>
      <c r="G151" s="81" t="s">
        <v>207</v>
      </c>
      <c r="H151" s="81" t="s">
        <v>208</v>
      </c>
      <c r="I151" s="83">
        <v>9154</v>
      </c>
      <c r="J151" s="84">
        <v>3</v>
      </c>
      <c r="K151" s="66"/>
    </row>
    <row r="152" spans="1:11" ht="37.5" customHeight="1" x14ac:dyDescent="0.2">
      <c r="A152" s="75" t="s">
        <v>27</v>
      </c>
      <c r="B152" s="75" t="s">
        <v>209</v>
      </c>
      <c r="C152" s="81" t="s">
        <v>210</v>
      </c>
      <c r="D152" s="76">
        <v>44621</v>
      </c>
      <c r="E152" s="76"/>
      <c r="F152" s="81" t="s">
        <v>211</v>
      </c>
      <c r="G152" s="81" t="s">
        <v>212</v>
      </c>
      <c r="H152" s="81" t="s">
        <v>213</v>
      </c>
      <c r="I152" s="83">
        <v>1620</v>
      </c>
      <c r="J152" s="84">
        <v>3</v>
      </c>
      <c r="K152" s="66"/>
    </row>
    <row r="153" spans="1:11" ht="22.5" x14ac:dyDescent="0.2">
      <c r="A153" s="75" t="s">
        <v>27</v>
      </c>
      <c r="B153" s="75" t="s">
        <v>214</v>
      </c>
      <c r="C153" s="81" t="s">
        <v>215</v>
      </c>
      <c r="D153" s="82">
        <v>44621</v>
      </c>
      <c r="E153" s="76"/>
      <c r="F153" s="81" t="s">
        <v>216</v>
      </c>
      <c r="G153" s="81" t="s">
        <v>217</v>
      </c>
      <c r="H153" s="81" t="s">
        <v>218</v>
      </c>
      <c r="I153" s="83">
        <v>10012</v>
      </c>
      <c r="J153" s="84">
        <v>3</v>
      </c>
      <c r="K153" s="66"/>
    </row>
    <row r="154" spans="1:11" ht="27" customHeight="1" x14ac:dyDescent="0.2">
      <c r="A154" s="75" t="s">
        <v>27</v>
      </c>
      <c r="B154" s="75" t="s">
        <v>219</v>
      </c>
      <c r="C154" s="81" t="s">
        <v>220</v>
      </c>
      <c r="D154" s="76">
        <v>44621</v>
      </c>
      <c r="E154" s="76"/>
      <c r="F154" s="81" t="s">
        <v>221</v>
      </c>
      <c r="G154" s="81" t="s">
        <v>222</v>
      </c>
      <c r="H154" s="81" t="s">
        <v>223</v>
      </c>
      <c r="I154" s="83">
        <v>1800</v>
      </c>
      <c r="J154" s="84">
        <v>3</v>
      </c>
      <c r="K154" s="66"/>
    </row>
    <row r="155" spans="1:11" ht="22.5" x14ac:dyDescent="0.2">
      <c r="A155" s="75" t="s">
        <v>27</v>
      </c>
      <c r="B155" s="75" t="s">
        <v>224</v>
      </c>
      <c r="C155" s="81" t="s">
        <v>225</v>
      </c>
      <c r="D155" s="82">
        <v>44622</v>
      </c>
      <c r="E155" s="76"/>
      <c r="F155" s="81" t="s">
        <v>226</v>
      </c>
      <c r="G155" s="81" t="s">
        <v>227</v>
      </c>
      <c r="H155" s="81" t="s">
        <v>228</v>
      </c>
      <c r="I155" s="83">
        <v>5961.06</v>
      </c>
      <c r="J155" s="84">
        <v>3</v>
      </c>
      <c r="K155" s="66"/>
    </row>
    <row r="156" spans="1:11" ht="22.5" x14ac:dyDescent="0.2">
      <c r="A156" s="75" t="s">
        <v>27</v>
      </c>
      <c r="B156" s="75" t="s">
        <v>229</v>
      </c>
      <c r="C156" s="81" t="s">
        <v>230</v>
      </c>
      <c r="D156" s="82">
        <v>44623</v>
      </c>
      <c r="E156" s="76"/>
      <c r="F156" s="81" t="s">
        <v>231</v>
      </c>
      <c r="G156" s="81" t="s">
        <v>232</v>
      </c>
      <c r="H156" s="81" t="s">
        <v>233</v>
      </c>
      <c r="I156" s="83">
        <v>368.3</v>
      </c>
      <c r="J156" s="84">
        <v>4</v>
      </c>
      <c r="K156" s="66"/>
    </row>
    <row r="157" spans="1:11" ht="22.5" x14ac:dyDescent="0.2">
      <c r="A157" s="75" t="s">
        <v>27</v>
      </c>
      <c r="B157" s="75"/>
      <c r="C157" s="81" t="s">
        <v>234</v>
      </c>
      <c r="D157" s="82">
        <v>44623</v>
      </c>
      <c r="E157" s="76"/>
      <c r="F157" s="81" t="s">
        <v>235</v>
      </c>
      <c r="G157" s="81"/>
      <c r="H157" s="81" t="s">
        <v>236</v>
      </c>
      <c r="I157" s="83">
        <v>1200</v>
      </c>
      <c r="J157" s="84">
        <v>4</v>
      </c>
      <c r="K157" s="66"/>
    </row>
    <row r="158" spans="1:11" ht="22.5" x14ac:dyDescent="0.2">
      <c r="A158" s="75" t="s">
        <v>27</v>
      </c>
      <c r="B158" s="75" t="s">
        <v>237</v>
      </c>
      <c r="C158" s="81" t="s">
        <v>238</v>
      </c>
      <c r="D158" s="82">
        <v>44628</v>
      </c>
      <c r="E158" s="76"/>
      <c r="F158" s="81" t="s">
        <v>239</v>
      </c>
      <c r="G158" s="81" t="s">
        <v>240</v>
      </c>
      <c r="H158" s="81" t="s">
        <v>241</v>
      </c>
      <c r="I158" s="83">
        <v>3174.04</v>
      </c>
      <c r="J158" s="84">
        <v>3</v>
      </c>
      <c r="K158" s="66"/>
    </row>
    <row r="159" spans="1:11" ht="45" x14ac:dyDescent="0.2">
      <c r="A159" s="75" t="s">
        <v>27</v>
      </c>
      <c r="B159" s="75" t="s">
        <v>242</v>
      </c>
      <c r="C159" s="81" t="s">
        <v>243</v>
      </c>
      <c r="D159" s="82">
        <v>44628</v>
      </c>
      <c r="E159" s="76"/>
      <c r="F159" s="81" t="s">
        <v>244</v>
      </c>
      <c r="G159" s="81" t="s">
        <v>245</v>
      </c>
      <c r="H159" s="81" t="s">
        <v>246</v>
      </c>
      <c r="I159" s="83">
        <v>18349.54</v>
      </c>
      <c r="J159" s="84">
        <v>3</v>
      </c>
      <c r="K159" s="66"/>
    </row>
    <row r="160" spans="1:11" ht="45" x14ac:dyDescent="0.2">
      <c r="A160" s="75" t="s">
        <v>27</v>
      </c>
      <c r="B160" s="75" t="s">
        <v>247</v>
      </c>
      <c r="C160" s="81" t="s">
        <v>248</v>
      </c>
      <c r="D160" s="82">
        <v>44628</v>
      </c>
      <c r="E160" s="76"/>
      <c r="F160" s="81" t="s">
        <v>249</v>
      </c>
      <c r="G160" s="81" t="s">
        <v>245</v>
      </c>
      <c r="H160" s="81" t="s">
        <v>246</v>
      </c>
      <c r="I160" s="83">
        <v>35336.29</v>
      </c>
      <c r="J160" s="84">
        <v>3</v>
      </c>
      <c r="K160" s="66"/>
    </row>
    <row r="161" spans="1:11" ht="22.5" x14ac:dyDescent="0.2">
      <c r="A161" s="75" t="s">
        <v>27</v>
      </c>
      <c r="B161" s="75"/>
      <c r="C161" s="81" t="s">
        <v>250</v>
      </c>
      <c r="D161" s="82">
        <v>44628</v>
      </c>
      <c r="E161" s="76"/>
      <c r="F161" s="81" t="s">
        <v>251</v>
      </c>
      <c r="G161" s="81"/>
      <c r="H161" s="81" t="s">
        <v>252</v>
      </c>
      <c r="I161" s="83">
        <v>8410</v>
      </c>
      <c r="J161" s="84">
        <v>3</v>
      </c>
      <c r="K161" s="66"/>
    </row>
    <row r="162" spans="1:11" ht="22.5" x14ac:dyDescent="0.2">
      <c r="A162" s="75" t="s">
        <v>27</v>
      </c>
      <c r="B162" s="75"/>
      <c r="C162" s="81" t="s">
        <v>250</v>
      </c>
      <c r="D162" s="82">
        <v>44628</v>
      </c>
      <c r="E162" s="76"/>
      <c r="F162" s="81" t="s">
        <v>253</v>
      </c>
      <c r="G162" s="81"/>
      <c r="H162" s="81" t="s">
        <v>254</v>
      </c>
      <c r="I162" s="83">
        <v>3800</v>
      </c>
      <c r="J162" s="84">
        <v>3</v>
      </c>
      <c r="K162" s="66"/>
    </row>
    <row r="163" spans="1:11" ht="22.5" x14ac:dyDescent="0.2">
      <c r="A163" s="75" t="s">
        <v>27</v>
      </c>
      <c r="B163" s="75" t="s">
        <v>255</v>
      </c>
      <c r="C163" s="81" t="s">
        <v>256</v>
      </c>
      <c r="D163" s="82">
        <v>44629</v>
      </c>
      <c r="E163" s="76"/>
      <c r="F163" s="81" t="s">
        <v>257</v>
      </c>
      <c r="G163" s="81" t="s">
        <v>258</v>
      </c>
      <c r="H163" s="81" t="s">
        <v>259</v>
      </c>
      <c r="I163" s="83">
        <v>37013.1</v>
      </c>
      <c r="J163" s="84">
        <v>3</v>
      </c>
      <c r="K163" s="66"/>
    </row>
    <row r="164" spans="1:11" ht="12.75" x14ac:dyDescent="0.2">
      <c r="A164" s="75" t="s">
        <v>27</v>
      </c>
      <c r="B164" s="75" t="s">
        <v>260</v>
      </c>
      <c r="C164" s="81" t="s">
        <v>261</v>
      </c>
      <c r="D164" s="82">
        <v>44634</v>
      </c>
      <c r="E164" s="76"/>
      <c r="F164" s="81" t="s">
        <v>262</v>
      </c>
      <c r="G164" s="81" t="s">
        <v>263</v>
      </c>
      <c r="H164" s="81" t="s">
        <v>264</v>
      </c>
      <c r="I164" s="83">
        <v>142.35</v>
      </c>
      <c r="J164" s="84">
        <v>4</v>
      </c>
      <c r="K164" s="66"/>
    </row>
    <row r="165" spans="1:11" ht="12.75" x14ac:dyDescent="0.2">
      <c r="A165" s="75" t="s">
        <v>27</v>
      </c>
      <c r="B165" s="75" t="s">
        <v>265</v>
      </c>
      <c r="C165" s="81" t="s">
        <v>256</v>
      </c>
      <c r="D165" s="82">
        <v>44634</v>
      </c>
      <c r="E165" s="76"/>
      <c r="F165" s="81" t="s">
        <v>266</v>
      </c>
      <c r="G165" s="81" t="s">
        <v>267</v>
      </c>
      <c r="H165" s="81" t="s">
        <v>268</v>
      </c>
      <c r="I165" s="83">
        <v>2300</v>
      </c>
      <c r="J165" s="84">
        <v>4</v>
      </c>
      <c r="K165" s="66"/>
    </row>
    <row r="166" spans="1:11" ht="22.5" x14ac:dyDescent="0.2">
      <c r="A166" s="75" t="s">
        <v>27</v>
      </c>
      <c r="B166" s="75" t="s">
        <v>269</v>
      </c>
      <c r="C166" s="81" t="s">
        <v>256</v>
      </c>
      <c r="D166" s="82">
        <v>44634</v>
      </c>
      <c r="E166" s="76"/>
      <c r="F166" s="81" t="s">
        <v>270</v>
      </c>
      <c r="G166" s="81" t="s">
        <v>263</v>
      </c>
      <c r="H166" s="81" t="s">
        <v>264</v>
      </c>
      <c r="I166" s="83">
        <v>1300</v>
      </c>
      <c r="J166" s="84">
        <v>4</v>
      </c>
      <c r="K166" s="66"/>
    </row>
    <row r="167" spans="1:11" ht="22.5" x14ac:dyDescent="0.2">
      <c r="A167" s="75" t="s">
        <v>27</v>
      </c>
      <c r="B167" s="75" t="s">
        <v>271</v>
      </c>
      <c r="C167" s="81" t="s">
        <v>272</v>
      </c>
      <c r="D167" s="82">
        <v>44635</v>
      </c>
      <c r="E167" s="76"/>
      <c r="F167" s="81" t="s">
        <v>273</v>
      </c>
      <c r="G167" s="81" t="s">
        <v>274</v>
      </c>
      <c r="H167" s="81" t="s">
        <v>275</v>
      </c>
      <c r="I167" s="83">
        <v>990.72</v>
      </c>
      <c r="J167" s="84">
        <v>4</v>
      </c>
      <c r="K167" s="66"/>
    </row>
    <row r="168" spans="1:11" ht="12.75" x14ac:dyDescent="0.2">
      <c r="A168" s="75" t="s">
        <v>27</v>
      </c>
      <c r="B168" s="75"/>
      <c r="C168" s="81" t="s">
        <v>276</v>
      </c>
      <c r="D168" s="82">
        <v>44635</v>
      </c>
      <c r="E168" s="76"/>
      <c r="F168" s="81" t="s">
        <v>277</v>
      </c>
      <c r="G168" s="81"/>
      <c r="H168" s="81" t="s">
        <v>278</v>
      </c>
      <c r="I168" s="83">
        <f>12993.27+9781.88+489.65</f>
        <v>23264.800000000003</v>
      </c>
      <c r="J168" s="84">
        <v>4</v>
      </c>
      <c r="K168" s="66"/>
    </row>
    <row r="169" spans="1:11" ht="12.75" x14ac:dyDescent="0.2">
      <c r="A169" s="75" t="s">
        <v>27</v>
      </c>
      <c r="B169" s="75"/>
      <c r="C169" s="81" t="s">
        <v>279</v>
      </c>
      <c r="D169" s="82">
        <v>44635</v>
      </c>
      <c r="E169" s="76"/>
      <c r="F169" s="81" t="s">
        <v>280</v>
      </c>
      <c r="G169" s="81" t="s">
        <v>281</v>
      </c>
      <c r="H169" s="81" t="s">
        <v>282</v>
      </c>
      <c r="I169" s="83">
        <v>5561.21</v>
      </c>
      <c r="J169" s="84">
        <v>4</v>
      </c>
      <c r="K169" s="66"/>
    </row>
    <row r="170" spans="1:11" ht="12.75" x14ac:dyDescent="0.2">
      <c r="A170" s="75" t="s">
        <v>27</v>
      </c>
      <c r="B170" s="75"/>
      <c r="C170" s="81" t="s">
        <v>283</v>
      </c>
      <c r="D170" s="82">
        <v>44635</v>
      </c>
      <c r="E170" s="76"/>
      <c r="F170" s="81" t="s">
        <v>280</v>
      </c>
      <c r="G170" s="81" t="s">
        <v>284</v>
      </c>
      <c r="H170" s="81" t="s">
        <v>285</v>
      </c>
      <c r="I170" s="83">
        <v>11080.66</v>
      </c>
      <c r="J170" s="84">
        <v>4</v>
      </c>
      <c r="K170" s="66"/>
    </row>
    <row r="171" spans="1:11" ht="15" customHeight="1" x14ac:dyDescent="0.2">
      <c r="A171" s="75" t="s">
        <v>27</v>
      </c>
      <c r="B171" s="75"/>
      <c r="C171" s="81" t="s">
        <v>286</v>
      </c>
      <c r="D171" s="82">
        <v>44635</v>
      </c>
      <c r="E171" s="76"/>
      <c r="F171" s="81" t="s">
        <v>280</v>
      </c>
      <c r="G171" s="81" t="s">
        <v>287</v>
      </c>
      <c r="H171" s="81" t="s">
        <v>288</v>
      </c>
      <c r="I171" s="83">
        <v>2365.44</v>
      </c>
      <c r="J171" s="84">
        <v>4</v>
      </c>
      <c r="K171" s="66"/>
    </row>
    <row r="172" spans="1:11" ht="12.75" x14ac:dyDescent="0.2">
      <c r="A172" s="75" t="s">
        <v>27</v>
      </c>
      <c r="B172" s="75"/>
      <c r="C172" s="81" t="s">
        <v>286</v>
      </c>
      <c r="D172" s="82">
        <v>44635</v>
      </c>
      <c r="E172" s="76"/>
      <c r="F172" s="81" t="s">
        <v>280</v>
      </c>
      <c r="G172" s="81" t="s">
        <v>289</v>
      </c>
      <c r="H172" s="81" t="s">
        <v>290</v>
      </c>
      <c r="I172" s="83">
        <v>448</v>
      </c>
      <c r="J172" s="84">
        <v>4</v>
      </c>
      <c r="K172" s="66"/>
    </row>
    <row r="173" spans="1:11" ht="22.5" x14ac:dyDescent="0.2">
      <c r="A173" s="75" t="s">
        <v>27</v>
      </c>
      <c r="B173" s="75" t="s">
        <v>291</v>
      </c>
      <c r="C173" s="81" t="s">
        <v>292</v>
      </c>
      <c r="D173" s="82">
        <v>44637</v>
      </c>
      <c r="E173" s="76"/>
      <c r="F173" s="81" t="s">
        <v>293</v>
      </c>
      <c r="G173" s="81" t="s">
        <v>294</v>
      </c>
      <c r="H173" s="81" t="s">
        <v>295</v>
      </c>
      <c r="I173" s="83">
        <v>5000</v>
      </c>
      <c r="J173" s="84">
        <v>3</v>
      </c>
      <c r="K173" s="66"/>
    </row>
    <row r="174" spans="1:11" ht="33.75" x14ac:dyDescent="0.2">
      <c r="A174" s="75" t="s">
        <v>27</v>
      </c>
      <c r="B174" s="75" t="s">
        <v>296</v>
      </c>
      <c r="C174" s="81" t="s">
        <v>297</v>
      </c>
      <c r="D174" s="82">
        <v>44637</v>
      </c>
      <c r="E174" s="76"/>
      <c r="F174" s="81" t="s">
        <v>298</v>
      </c>
      <c r="G174" s="81" t="s">
        <v>299</v>
      </c>
      <c r="H174" s="81" t="s">
        <v>300</v>
      </c>
      <c r="I174" s="83">
        <v>15000</v>
      </c>
      <c r="J174" s="84">
        <v>3</v>
      </c>
      <c r="K174" s="66"/>
    </row>
    <row r="175" spans="1:11" ht="22.5" x14ac:dyDescent="0.2">
      <c r="A175" s="75" t="s">
        <v>27</v>
      </c>
      <c r="B175" s="75" t="s">
        <v>301</v>
      </c>
      <c r="C175" s="81" t="s">
        <v>302</v>
      </c>
      <c r="D175" s="82">
        <v>44637</v>
      </c>
      <c r="E175" s="76"/>
      <c r="F175" s="81" t="s">
        <v>303</v>
      </c>
      <c r="G175" s="81" t="s">
        <v>304</v>
      </c>
      <c r="H175" s="81" t="s">
        <v>305</v>
      </c>
      <c r="I175" s="83">
        <v>834.28</v>
      </c>
      <c r="J175" s="84">
        <v>4</v>
      </c>
      <c r="K175" s="66"/>
    </row>
    <row r="176" spans="1:11" ht="22.5" x14ac:dyDescent="0.2">
      <c r="A176" s="75" t="s">
        <v>27</v>
      </c>
      <c r="B176" s="75" t="s">
        <v>306</v>
      </c>
      <c r="C176" s="81" t="s">
        <v>307</v>
      </c>
      <c r="D176" s="82">
        <v>44650</v>
      </c>
      <c r="E176" s="76"/>
      <c r="F176" s="81" t="s">
        <v>308</v>
      </c>
      <c r="G176" s="81" t="s">
        <v>309</v>
      </c>
      <c r="H176" s="81" t="s">
        <v>310</v>
      </c>
      <c r="I176" s="83">
        <v>15203</v>
      </c>
      <c r="J176" s="84">
        <v>3</v>
      </c>
      <c r="K176" s="66"/>
    </row>
    <row r="177" spans="1:11" ht="22.5" x14ac:dyDescent="0.2">
      <c r="A177" s="75" t="s">
        <v>27</v>
      </c>
      <c r="B177" s="75" t="s">
        <v>311</v>
      </c>
      <c r="C177" s="81" t="s">
        <v>312</v>
      </c>
      <c r="D177" s="82">
        <v>44650</v>
      </c>
      <c r="E177" s="76"/>
      <c r="F177" s="81" t="s">
        <v>313</v>
      </c>
      <c r="G177" s="81" t="s">
        <v>227</v>
      </c>
      <c r="H177" s="81" t="s">
        <v>228</v>
      </c>
      <c r="I177" s="83">
        <v>18819.55</v>
      </c>
      <c r="J177" s="84">
        <v>3</v>
      </c>
      <c r="K177" s="66"/>
    </row>
    <row r="178" spans="1:11" ht="12.75" x14ac:dyDescent="0.2">
      <c r="A178" s="75"/>
      <c r="B178" s="75"/>
      <c r="C178" s="75"/>
      <c r="D178" s="76"/>
      <c r="E178" s="76"/>
      <c r="F178" s="75"/>
      <c r="G178" s="75"/>
      <c r="H178" s="75"/>
      <c r="I178" s="77"/>
      <c r="J178" s="78"/>
      <c r="K178" s="66"/>
    </row>
    <row r="179" spans="1:11" ht="12.75" x14ac:dyDescent="0.2">
      <c r="A179" s="75"/>
      <c r="B179" s="75"/>
      <c r="C179" s="75"/>
      <c r="D179" s="76"/>
      <c r="E179" s="76"/>
      <c r="F179" s="75"/>
      <c r="G179" s="75"/>
      <c r="H179" s="75"/>
      <c r="I179" s="77"/>
      <c r="J179" s="78"/>
      <c r="K179" s="66"/>
    </row>
    <row r="180" spans="1:11" ht="12.75" x14ac:dyDescent="0.2">
      <c r="A180" s="75"/>
      <c r="B180" s="75"/>
      <c r="C180" s="75"/>
      <c r="D180" s="76"/>
      <c r="E180" s="76"/>
      <c r="F180" s="75"/>
      <c r="G180" s="75"/>
      <c r="H180" s="75"/>
      <c r="I180" s="77"/>
      <c r="J180" s="78"/>
      <c r="K180" s="66"/>
    </row>
    <row r="181" spans="1:11" ht="12.75" x14ac:dyDescent="0.2">
      <c r="A181" s="75"/>
      <c r="B181" s="75"/>
      <c r="C181" s="75"/>
      <c r="D181" s="76"/>
      <c r="E181" s="76"/>
      <c r="F181" s="75"/>
      <c r="G181" s="75"/>
      <c r="H181" s="75"/>
      <c r="I181" s="77"/>
      <c r="J181" s="78"/>
      <c r="K181" s="66"/>
    </row>
    <row r="182" spans="1:11" ht="12.75" x14ac:dyDescent="0.2">
      <c r="A182" s="75"/>
      <c r="B182" s="75"/>
      <c r="C182" s="75"/>
      <c r="D182" s="76"/>
      <c r="E182" s="76"/>
      <c r="F182" s="75"/>
      <c r="G182" s="75"/>
      <c r="H182" s="75"/>
      <c r="I182" s="77"/>
      <c r="J182" s="78"/>
      <c r="K182" s="66"/>
    </row>
    <row r="183" spans="1:11" ht="12.75" x14ac:dyDescent="0.2">
      <c r="A183" s="75"/>
      <c r="B183" s="75"/>
      <c r="C183" s="75"/>
      <c r="D183" s="76"/>
      <c r="E183" s="76"/>
      <c r="F183" s="75"/>
      <c r="G183" s="75"/>
      <c r="H183" s="75"/>
      <c r="I183" s="77"/>
      <c r="J183" s="78"/>
      <c r="K183" s="66"/>
    </row>
    <row r="184" spans="1:11" ht="12.75" x14ac:dyDescent="0.2">
      <c r="A184" s="75"/>
      <c r="B184" s="75"/>
      <c r="C184" s="75"/>
      <c r="D184" s="76"/>
      <c r="E184" s="76"/>
      <c r="F184" s="75"/>
      <c r="G184" s="75"/>
      <c r="H184" s="75"/>
      <c r="I184" s="77"/>
      <c r="J184" s="78"/>
      <c r="K184" s="66"/>
    </row>
    <row r="185" spans="1:11" ht="12.75" x14ac:dyDescent="0.2">
      <c r="A185" s="75"/>
      <c r="B185" s="75"/>
      <c r="C185" s="75"/>
      <c r="D185" s="76"/>
      <c r="E185" s="76"/>
      <c r="F185" s="75"/>
      <c r="G185" s="75"/>
      <c r="H185" s="75"/>
      <c r="I185" s="77"/>
      <c r="J185" s="78"/>
      <c r="K185" s="66"/>
    </row>
    <row r="186" spans="1:11" ht="12.75" x14ac:dyDescent="0.2">
      <c r="A186" s="75"/>
      <c r="B186" s="75"/>
      <c r="C186" s="75"/>
      <c r="D186" s="76"/>
      <c r="E186" s="76"/>
      <c r="F186" s="75"/>
      <c r="G186" s="75"/>
      <c r="H186" s="75"/>
      <c r="I186" s="77"/>
      <c r="J186" s="78"/>
      <c r="K186" s="66"/>
    </row>
    <row r="187" spans="1:11" ht="12.75" x14ac:dyDescent="0.2">
      <c r="A187" s="75"/>
      <c r="B187" s="75"/>
      <c r="C187" s="75"/>
      <c r="D187" s="76"/>
      <c r="E187" s="76"/>
      <c r="F187" s="75"/>
      <c r="G187" s="75"/>
      <c r="H187" s="75"/>
      <c r="I187" s="77"/>
      <c r="J187" s="78"/>
      <c r="K187" s="66"/>
    </row>
    <row r="188" spans="1:11" ht="12.75" x14ac:dyDescent="0.2">
      <c r="A188" s="75"/>
      <c r="B188" s="75"/>
      <c r="C188" s="75"/>
      <c r="D188" s="76"/>
      <c r="E188" s="76"/>
      <c r="F188" s="75"/>
      <c r="G188" s="75"/>
      <c r="H188" s="75"/>
      <c r="I188" s="77"/>
      <c r="J188" s="78"/>
      <c r="K188" s="66"/>
    </row>
    <row r="189" spans="1:11" ht="12.75" x14ac:dyDescent="0.2">
      <c r="A189" s="75"/>
      <c r="B189" s="75"/>
      <c r="C189" s="75"/>
      <c r="D189" s="76"/>
      <c r="E189" s="76"/>
      <c r="F189" s="75"/>
      <c r="G189" s="75"/>
      <c r="H189" s="75"/>
      <c r="I189" s="77"/>
      <c r="J189" s="78"/>
      <c r="K189" s="66"/>
    </row>
    <row r="190" spans="1:11" ht="12.75" x14ac:dyDescent="0.2">
      <c r="A190" s="75"/>
      <c r="B190" s="75"/>
      <c r="C190" s="75"/>
      <c r="D190" s="76"/>
      <c r="E190" s="76"/>
      <c r="F190" s="75"/>
      <c r="G190" s="75"/>
      <c r="H190" s="75"/>
      <c r="I190" s="77"/>
      <c r="J190" s="78"/>
      <c r="K190" s="66"/>
    </row>
    <row r="191" spans="1:11" ht="12.75" x14ac:dyDescent="0.2">
      <c r="A191" s="75"/>
      <c r="B191" s="75"/>
      <c r="C191" s="75"/>
      <c r="D191" s="76"/>
      <c r="E191" s="76"/>
      <c r="F191" s="75"/>
      <c r="G191" s="75"/>
      <c r="H191" s="75"/>
      <c r="I191" s="77"/>
      <c r="J191" s="78"/>
      <c r="K191" s="66"/>
    </row>
    <row r="192" spans="1:11" ht="12.75" x14ac:dyDescent="0.2">
      <c r="A192" s="75"/>
      <c r="B192" s="75"/>
      <c r="C192" s="75"/>
      <c r="D192" s="76"/>
      <c r="E192" s="76"/>
      <c r="F192" s="75"/>
      <c r="G192" s="75"/>
      <c r="H192" s="75"/>
      <c r="I192" s="77"/>
      <c r="J192" s="78"/>
      <c r="K192" s="66"/>
    </row>
    <row r="193" spans="1:11" ht="12.75" x14ac:dyDescent="0.2">
      <c r="A193" s="75"/>
      <c r="B193" s="75"/>
      <c r="C193" s="75"/>
      <c r="D193" s="76"/>
      <c r="E193" s="76"/>
      <c r="F193" s="75"/>
      <c r="G193" s="75"/>
      <c r="H193" s="75"/>
      <c r="I193" s="77"/>
      <c r="J193" s="78"/>
      <c r="K193" s="66"/>
    </row>
    <row r="194" spans="1:11" ht="12.75" x14ac:dyDescent="0.2">
      <c r="A194" s="75"/>
      <c r="B194" s="75"/>
      <c r="C194" s="75"/>
      <c r="D194" s="76"/>
      <c r="E194" s="76"/>
      <c r="F194" s="75"/>
      <c r="G194" s="75"/>
      <c r="H194" s="75"/>
      <c r="I194" s="77"/>
      <c r="J194" s="78"/>
      <c r="K194" s="66"/>
    </row>
    <row r="195" spans="1:11" ht="12.75" x14ac:dyDescent="0.2">
      <c r="A195" s="75"/>
      <c r="B195" s="75"/>
      <c r="C195" s="75"/>
      <c r="D195" s="76"/>
      <c r="E195" s="76"/>
      <c r="F195" s="75"/>
      <c r="G195" s="75"/>
      <c r="H195" s="75"/>
      <c r="I195" s="77"/>
      <c r="J195" s="78"/>
      <c r="K195" s="66"/>
    </row>
    <row r="196" spans="1:11" ht="12.75" x14ac:dyDescent="0.2">
      <c r="A196" s="75"/>
      <c r="B196" s="75"/>
      <c r="C196" s="75"/>
      <c r="D196" s="76"/>
      <c r="E196" s="76"/>
      <c r="F196" s="75"/>
      <c r="G196" s="75"/>
      <c r="H196" s="75"/>
      <c r="I196" s="77"/>
      <c r="J196" s="78"/>
      <c r="K196" s="66"/>
    </row>
    <row r="197" spans="1:11" ht="12.75" x14ac:dyDescent="0.2">
      <c r="A197" s="75"/>
      <c r="B197" s="75"/>
      <c r="C197" s="75"/>
      <c r="D197" s="76"/>
      <c r="E197" s="76"/>
      <c r="F197" s="75"/>
      <c r="G197" s="75"/>
      <c r="H197" s="75"/>
      <c r="I197" s="77"/>
      <c r="J197" s="78"/>
      <c r="K197" s="66"/>
    </row>
    <row r="198" spans="1:11" ht="12.75" x14ac:dyDescent="0.2">
      <c r="A198" s="75"/>
      <c r="B198" s="75"/>
      <c r="C198" s="75"/>
      <c r="D198" s="76"/>
      <c r="E198" s="76"/>
      <c r="F198" s="75"/>
      <c r="G198" s="75"/>
      <c r="H198" s="75"/>
      <c r="I198" s="77"/>
      <c r="J198" s="78"/>
      <c r="K198" s="66"/>
    </row>
    <row r="199" spans="1:11" ht="12.75" x14ac:dyDescent="0.2">
      <c r="A199" s="75"/>
      <c r="B199" s="75"/>
      <c r="C199" s="75"/>
      <c r="D199" s="76"/>
      <c r="E199" s="76"/>
      <c r="F199" s="75"/>
      <c r="G199" s="75"/>
      <c r="H199" s="75"/>
      <c r="I199" s="77"/>
      <c r="J199" s="78"/>
      <c r="K199" s="66"/>
    </row>
    <row r="200" spans="1:11" ht="12.75" x14ac:dyDescent="0.2">
      <c r="A200" s="75"/>
      <c r="B200" s="75"/>
      <c r="C200" s="75"/>
      <c r="D200" s="76"/>
      <c r="E200" s="76"/>
      <c r="F200" s="75"/>
      <c r="G200" s="75"/>
      <c r="H200" s="75"/>
      <c r="I200" s="77"/>
      <c r="J200" s="78"/>
      <c r="K200" s="66"/>
    </row>
    <row r="201" spans="1:11" ht="12.75" x14ac:dyDescent="0.2">
      <c r="A201" s="75"/>
      <c r="B201" s="75"/>
      <c r="C201" s="75"/>
      <c r="D201" s="76"/>
      <c r="E201" s="76"/>
      <c r="F201" s="75"/>
      <c r="G201" s="75"/>
      <c r="H201" s="75"/>
      <c r="I201" s="77"/>
      <c r="J201" s="78"/>
      <c r="K201" s="66"/>
    </row>
    <row r="202" spans="1:11" ht="12.75" x14ac:dyDescent="0.2">
      <c r="A202" s="75"/>
      <c r="B202" s="75"/>
      <c r="C202" s="75"/>
      <c r="D202" s="76"/>
      <c r="E202" s="76"/>
      <c r="F202" s="75"/>
      <c r="G202" s="75"/>
      <c r="H202" s="75"/>
      <c r="I202" s="77"/>
      <c r="J202" s="78"/>
      <c r="K202" s="66"/>
    </row>
    <row r="203" spans="1:11" ht="12.75" x14ac:dyDescent="0.2">
      <c r="A203" s="75"/>
      <c r="B203" s="75"/>
      <c r="C203" s="75"/>
      <c r="D203" s="76"/>
      <c r="E203" s="76"/>
      <c r="F203" s="75"/>
      <c r="G203" s="75"/>
      <c r="H203" s="75"/>
      <c r="I203" s="77"/>
      <c r="J203" s="78"/>
      <c r="K203" s="66"/>
    </row>
    <row r="204" spans="1:11" ht="12.75" x14ac:dyDescent="0.2">
      <c r="A204" s="75"/>
      <c r="B204" s="75"/>
      <c r="C204" s="75"/>
      <c r="D204" s="76"/>
      <c r="E204" s="76"/>
      <c r="F204" s="75"/>
      <c r="G204" s="75"/>
      <c r="H204" s="75"/>
      <c r="I204" s="77"/>
      <c r="J204" s="78"/>
      <c r="K204" s="66"/>
    </row>
    <row r="205" spans="1:11" ht="12.75" x14ac:dyDescent="0.2">
      <c r="A205" s="75"/>
      <c r="B205" s="75"/>
      <c r="C205" s="75"/>
      <c r="D205" s="76"/>
      <c r="E205" s="76"/>
      <c r="F205" s="75"/>
      <c r="G205" s="75"/>
      <c r="H205" s="75"/>
      <c r="I205" s="77"/>
      <c r="J205" s="78"/>
      <c r="K205" s="66"/>
    </row>
    <row r="206" spans="1:11" ht="12.75" x14ac:dyDescent="0.2">
      <c r="A206" s="75"/>
      <c r="B206" s="75"/>
      <c r="C206" s="75"/>
      <c r="D206" s="76"/>
      <c r="E206" s="76"/>
      <c r="F206" s="75"/>
      <c r="G206" s="75"/>
      <c r="H206" s="75"/>
      <c r="I206" s="77"/>
      <c r="J206" s="78"/>
      <c r="K206" s="66"/>
    </row>
    <row r="207" spans="1:11" ht="12.75" x14ac:dyDescent="0.2">
      <c r="A207" s="75"/>
      <c r="B207" s="75"/>
      <c r="C207" s="75"/>
      <c r="D207" s="76"/>
      <c r="E207" s="76"/>
      <c r="F207" s="75"/>
      <c r="G207" s="75"/>
      <c r="H207" s="75"/>
      <c r="I207" s="77"/>
      <c r="J207" s="78"/>
      <c r="K207" s="66"/>
    </row>
    <row r="208" spans="1:11" ht="12.75" x14ac:dyDescent="0.2">
      <c r="A208" s="75"/>
      <c r="B208" s="75"/>
      <c r="C208" s="75"/>
      <c r="D208" s="76"/>
      <c r="E208" s="76"/>
      <c r="F208" s="75"/>
      <c r="G208" s="75"/>
      <c r="H208" s="75"/>
      <c r="I208" s="77"/>
      <c r="J208" s="78"/>
      <c r="K208" s="66"/>
    </row>
    <row r="209" spans="1:11" ht="12.75" x14ac:dyDescent="0.2">
      <c r="A209" s="75"/>
      <c r="B209" s="75"/>
      <c r="C209" s="75"/>
      <c r="D209" s="76"/>
      <c r="E209" s="76"/>
      <c r="F209" s="75"/>
      <c r="G209" s="75"/>
      <c r="H209" s="75"/>
      <c r="I209" s="77"/>
      <c r="J209" s="78"/>
      <c r="K209" s="66"/>
    </row>
    <row r="210" spans="1:11" ht="12.75" x14ac:dyDescent="0.2">
      <c r="A210" s="75"/>
      <c r="B210" s="75"/>
      <c r="C210" s="75"/>
      <c r="D210" s="76"/>
      <c r="E210" s="76"/>
      <c r="F210" s="75"/>
      <c r="G210" s="75"/>
      <c r="H210" s="75"/>
      <c r="I210" s="77"/>
      <c r="J210" s="78"/>
      <c r="K210" s="66"/>
    </row>
    <row r="211" spans="1:11" ht="12.75" x14ac:dyDescent="0.2">
      <c r="A211" s="75"/>
      <c r="B211" s="75"/>
      <c r="C211" s="75"/>
      <c r="D211" s="76"/>
      <c r="E211" s="76"/>
      <c r="F211" s="75"/>
      <c r="G211" s="75"/>
      <c r="H211" s="75"/>
      <c r="I211" s="77"/>
      <c r="J211" s="78"/>
      <c r="K211" s="66"/>
    </row>
    <row r="212" spans="1:11" ht="12.75" x14ac:dyDescent="0.2">
      <c r="A212" s="75"/>
      <c r="B212" s="75"/>
      <c r="C212" s="75"/>
      <c r="D212" s="76"/>
      <c r="E212" s="76"/>
      <c r="F212" s="75"/>
      <c r="G212" s="75"/>
      <c r="H212" s="75"/>
      <c r="I212" s="77"/>
      <c r="J212" s="78"/>
      <c r="K212" s="66"/>
    </row>
    <row r="213" spans="1:11" ht="12.75" x14ac:dyDescent="0.2">
      <c r="A213" s="75"/>
      <c r="B213" s="75"/>
      <c r="C213" s="75"/>
      <c r="D213" s="76"/>
      <c r="E213" s="76"/>
      <c r="F213" s="75"/>
      <c r="G213" s="75"/>
      <c r="H213" s="75"/>
      <c r="I213" s="77"/>
      <c r="J213" s="78"/>
      <c r="K213" s="66"/>
    </row>
    <row r="214" spans="1:11" ht="12.75" x14ac:dyDescent="0.2">
      <c r="A214" s="75"/>
      <c r="B214" s="75"/>
      <c r="C214" s="75"/>
      <c r="D214" s="76"/>
      <c r="E214" s="76"/>
      <c r="F214" s="75"/>
      <c r="G214" s="75"/>
      <c r="H214" s="75"/>
      <c r="I214" s="77"/>
      <c r="J214" s="78"/>
      <c r="K214" s="66"/>
    </row>
    <row r="215" spans="1:11" ht="12.75" x14ac:dyDescent="0.2">
      <c r="A215" s="75"/>
      <c r="B215" s="75"/>
      <c r="C215" s="75"/>
      <c r="D215" s="76"/>
      <c r="E215" s="76"/>
      <c r="F215" s="75"/>
      <c r="G215" s="75"/>
      <c r="H215" s="75"/>
      <c r="I215" s="77"/>
      <c r="J215" s="78"/>
      <c r="K215" s="66"/>
    </row>
    <row r="216" spans="1:11" ht="12.75" x14ac:dyDescent="0.2">
      <c r="A216" s="75"/>
      <c r="B216" s="75"/>
      <c r="C216" s="75"/>
      <c r="D216" s="76"/>
      <c r="E216" s="76"/>
      <c r="F216" s="75"/>
      <c r="G216" s="75"/>
      <c r="H216" s="75"/>
      <c r="I216" s="77"/>
      <c r="J216" s="78"/>
      <c r="K216" s="66"/>
    </row>
    <row r="217" spans="1:11" ht="12.75" x14ac:dyDescent="0.2">
      <c r="A217" s="75"/>
      <c r="B217" s="75"/>
      <c r="C217" s="75"/>
      <c r="D217" s="76"/>
      <c r="E217" s="76"/>
      <c r="F217" s="75"/>
      <c r="G217" s="75"/>
      <c r="H217" s="75"/>
      <c r="I217" s="77"/>
      <c r="J217" s="78"/>
      <c r="K217" s="66"/>
    </row>
    <row r="218" spans="1:11" ht="12.75" x14ac:dyDescent="0.2">
      <c r="A218" s="75"/>
      <c r="B218" s="75"/>
      <c r="C218" s="75"/>
      <c r="D218" s="76"/>
      <c r="E218" s="76"/>
      <c r="F218" s="75"/>
      <c r="G218" s="75"/>
      <c r="H218" s="75"/>
      <c r="I218" s="77"/>
      <c r="J218" s="78"/>
      <c r="K218" s="66"/>
    </row>
    <row r="219" spans="1:11" ht="12.75" x14ac:dyDescent="0.2">
      <c r="A219" s="75"/>
      <c r="B219" s="75"/>
      <c r="C219" s="75"/>
      <c r="D219" s="76"/>
      <c r="E219" s="76"/>
      <c r="F219" s="75"/>
      <c r="G219" s="75"/>
      <c r="H219" s="75"/>
      <c r="I219" s="77"/>
      <c r="J219" s="78"/>
      <c r="K219" s="66"/>
    </row>
    <row r="220" spans="1:11" ht="12.75" x14ac:dyDescent="0.2">
      <c r="A220" s="75"/>
      <c r="B220" s="75"/>
      <c r="C220" s="75"/>
      <c r="D220" s="76"/>
      <c r="E220" s="76"/>
      <c r="F220" s="75"/>
      <c r="G220" s="75"/>
      <c r="H220" s="75"/>
      <c r="I220" s="77"/>
      <c r="J220" s="78"/>
      <c r="K220" s="66"/>
    </row>
    <row r="221" spans="1:11" ht="12.75" x14ac:dyDescent="0.2">
      <c r="A221" s="75"/>
      <c r="B221" s="75"/>
      <c r="C221" s="75"/>
      <c r="D221" s="76"/>
      <c r="E221" s="76"/>
      <c r="F221" s="75"/>
      <c r="G221" s="75"/>
      <c r="H221" s="75"/>
      <c r="I221" s="77"/>
      <c r="J221" s="78"/>
      <c r="K221" s="66"/>
    </row>
    <row r="222" spans="1:11" ht="12.75" x14ac:dyDescent="0.2">
      <c r="A222" s="75"/>
      <c r="B222" s="75"/>
      <c r="C222" s="75"/>
      <c r="D222" s="76"/>
      <c r="E222" s="76"/>
      <c r="F222" s="75"/>
      <c r="G222" s="75"/>
      <c r="H222" s="75"/>
      <c r="I222" s="77"/>
      <c r="J222" s="78"/>
      <c r="K222" s="66"/>
    </row>
    <row r="223" spans="1:11" ht="12.75" x14ac:dyDescent="0.2">
      <c r="A223" s="75"/>
      <c r="B223" s="75"/>
      <c r="C223" s="75"/>
      <c r="D223" s="76"/>
      <c r="E223" s="76"/>
      <c r="F223" s="75"/>
      <c r="G223" s="75"/>
      <c r="H223" s="75"/>
      <c r="I223" s="77"/>
      <c r="J223" s="78"/>
      <c r="K223" s="66"/>
    </row>
    <row r="224" spans="1:11" ht="12.75" x14ac:dyDescent="0.2">
      <c r="A224" s="75"/>
      <c r="B224" s="75"/>
      <c r="C224" s="75"/>
      <c r="D224" s="76"/>
      <c r="E224" s="76"/>
      <c r="F224" s="75"/>
      <c r="G224" s="75"/>
      <c r="H224" s="75"/>
      <c r="I224" s="77"/>
      <c r="J224" s="78"/>
      <c r="K224" s="66"/>
    </row>
    <row r="225" spans="1:11" ht="12.75" x14ac:dyDescent="0.2">
      <c r="A225" s="75"/>
      <c r="B225" s="75"/>
      <c r="C225" s="75"/>
      <c r="D225" s="76"/>
      <c r="E225" s="76"/>
      <c r="F225" s="75"/>
      <c r="G225" s="75"/>
      <c r="H225" s="75"/>
      <c r="I225" s="77"/>
      <c r="J225" s="78"/>
      <c r="K225" s="66"/>
    </row>
    <row r="226" spans="1:11" ht="12.75" x14ac:dyDescent="0.2">
      <c r="A226" s="75"/>
      <c r="B226" s="75"/>
      <c r="C226" s="75"/>
      <c r="D226" s="76"/>
      <c r="E226" s="76"/>
      <c r="F226" s="75"/>
      <c r="G226" s="75"/>
      <c r="H226" s="75"/>
      <c r="I226" s="77"/>
      <c r="J226" s="78"/>
      <c r="K226" s="66"/>
    </row>
    <row r="227" spans="1:11" ht="12.75" x14ac:dyDescent="0.2">
      <c r="A227" s="75"/>
      <c r="B227" s="75"/>
      <c r="C227" s="75"/>
      <c r="D227" s="76"/>
      <c r="E227" s="76"/>
      <c r="F227" s="75"/>
      <c r="G227" s="75"/>
      <c r="H227" s="75"/>
      <c r="I227" s="77"/>
      <c r="J227" s="78"/>
      <c r="K227" s="66"/>
    </row>
    <row r="228" spans="1:11" ht="12.75" x14ac:dyDescent="0.2">
      <c r="A228" s="75"/>
      <c r="B228" s="75"/>
      <c r="C228" s="75"/>
      <c r="D228" s="76"/>
      <c r="E228" s="76"/>
      <c r="F228" s="75"/>
      <c r="G228" s="75"/>
      <c r="H228" s="75"/>
      <c r="I228" s="77"/>
      <c r="J228" s="78"/>
      <c r="K228" s="66"/>
    </row>
    <row r="229" spans="1:11" ht="12.75" x14ac:dyDescent="0.2">
      <c r="A229" s="75"/>
      <c r="B229" s="75"/>
      <c r="C229" s="75"/>
      <c r="D229" s="76"/>
      <c r="E229" s="76"/>
      <c r="F229" s="75"/>
      <c r="G229" s="75"/>
      <c r="H229" s="75"/>
      <c r="I229" s="77"/>
      <c r="J229" s="78"/>
      <c r="K229" s="66"/>
    </row>
    <row r="230" spans="1:11" ht="12.75" x14ac:dyDescent="0.2">
      <c r="A230" s="75"/>
      <c r="B230" s="75"/>
      <c r="C230" s="75"/>
      <c r="D230" s="76"/>
      <c r="E230" s="76"/>
      <c r="F230" s="75"/>
      <c r="G230" s="75"/>
      <c r="H230" s="75"/>
      <c r="I230" s="77"/>
      <c r="J230" s="78"/>
      <c r="K230" s="66"/>
    </row>
    <row r="231" spans="1:11" ht="12.75" x14ac:dyDescent="0.2">
      <c r="A231" s="75"/>
      <c r="B231" s="75"/>
      <c r="C231" s="75"/>
      <c r="D231" s="76"/>
      <c r="E231" s="76"/>
      <c r="F231" s="75"/>
      <c r="G231" s="75"/>
      <c r="H231" s="75"/>
      <c r="I231" s="77"/>
      <c r="J231" s="78"/>
      <c r="K231" s="66"/>
    </row>
    <row r="232" spans="1:11" ht="12.75" x14ac:dyDescent="0.2">
      <c r="A232" s="75"/>
      <c r="B232" s="75"/>
      <c r="C232" s="75"/>
      <c r="D232" s="76"/>
      <c r="E232" s="76"/>
      <c r="F232" s="75"/>
      <c r="G232" s="75"/>
      <c r="H232" s="75"/>
      <c r="I232" s="77"/>
      <c r="J232" s="78"/>
      <c r="K232" s="66"/>
    </row>
    <row r="233" spans="1:11" ht="12.75" x14ac:dyDescent="0.2">
      <c r="A233" s="75"/>
      <c r="B233" s="75"/>
      <c r="C233" s="75"/>
      <c r="D233" s="76"/>
      <c r="E233" s="76"/>
      <c r="F233" s="75"/>
      <c r="G233" s="75"/>
      <c r="H233" s="75"/>
      <c r="I233" s="77"/>
      <c r="J233" s="78"/>
      <c r="K233" s="66"/>
    </row>
    <row r="234" spans="1:11" ht="12.75" x14ac:dyDescent="0.2">
      <c r="A234" s="75"/>
      <c r="B234" s="75"/>
      <c r="C234" s="75"/>
      <c r="D234" s="76"/>
      <c r="E234" s="76"/>
      <c r="F234" s="75"/>
      <c r="G234" s="75"/>
      <c r="H234" s="75"/>
      <c r="I234" s="77"/>
      <c r="J234" s="78"/>
      <c r="K234" s="66"/>
    </row>
    <row r="235" spans="1:11" ht="12.75" x14ac:dyDescent="0.2">
      <c r="A235" s="75"/>
      <c r="B235" s="75"/>
      <c r="C235" s="75"/>
      <c r="D235" s="76"/>
      <c r="E235" s="76"/>
      <c r="F235" s="75"/>
      <c r="G235" s="75"/>
      <c r="H235" s="75"/>
      <c r="I235" s="77"/>
      <c r="J235" s="78"/>
      <c r="K235" s="66"/>
    </row>
    <row r="236" spans="1:11" ht="12.75" x14ac:dyDescent="0.2">
      <c r="A236" s="75"/>
      <c r="B236" s="75"/>
      <c r="C236" s="75"/>
      <c r="D236" s="76"/>
      <c r="E236" s="76"/>
      <c r="F236" s="75"/>
      <c r="G236" s="75"/>
      <c r="H236" s="75"/>
      <c r="I236" s="77"/>
      <c r="J236" s="78"/>
      <c r="K236" s="66"/>
    </row>
    <row r="237" spans="1:11" ht="12.75" x14ac:dyDescent="0.2">
      <c r="A237" s="75"/>
      <c r="B237" s="75"/>
      <c r="C237" s="75"/>
      <c r="D237" s="76"/>
      <c r="E237" s="76"/>
      <c r="F237" s="75"/>
      <c r="G237" s="75"/>
      <c r="H237" s="75"/>
      <c r="I237" s="77"/>
      <c r="J237" s="78"/>
      <c r="K237" s="66"/>
    </row>
    <row r="238" spans="1:11" ht="12.75" x14ac:dyDescent="0.2">
      <c r="A238" s="75"/>
      <c r="B238" s="75"/>
      <c r="C238" s="75"/>
      <c r="D238" s="76"/>
      <c r="E238" s="76"/>
      <c r="F238" s="75"/>
      <c r="G238" s="75"/>
      <c r="H238" s="75"/>
      <c r="I238" s="77"/>
      <c r="J238" s="78"/>
      <c r="K238" s="66"/>
    </row>
    <row r="239" spans="1:11" ht="12.75" x14ac:dyDescent="0.2">
      <c r="A239" s="75"/>
      <c r="B239" s="75"/>
      <c r="C239" s="75"/>
      <c r="D239" s="76"/>
      <c r="E239" s="76"/>
      <c r="F239" s="75"/>
      <c r="G239" s="75"/>
      <c r="H239" s="75"/>
      <c r="I239" s="77"/>
      <c r="J239" s="78"/>
      <c r="K239" s="66"/>
    </row>
    <row r="240" spans="1:11" ht="12.75" x14ac:dyDescent="0.2">
      <c r="A240" s="75"/>
      <c r="B240" s="75"/>
      <c r="C240" s="75"/>
      <c r="D240" s="76"/>
      <c r="E240" s="76"/>
      <c r="F240" s="75"/>
      <c r="G240" s="75"/>
      <c r="H240" s="75"/>
      <c r="I240" s="77"/>
      <c r="J240" s="78"/>
      <c r="K240" s="66"/>
    </row>
    <row r="241" spans="1:11" ht="12.75" x14ac:dyDescent="0.2">
      <c r="A241" s="75"/>
      <c r="B241" s="75"/>
      <c r="C241" s="75"/>
      <c r="D241" s="76"/>
      <c r="E241" s="76"/>
      <c r="F241" s="75"/>
      <c r="G241" s="75"/>
      <c r="H241" s="75"/>
      <c r="I241" s="77"/>
      <c r="J241" s="78"/>
      <c r="K241" s="66"/>
    </row>
    <row r="242" spans="1:11" ht="12.75" x14ac:dyDescent="0.2">
      <c r="A242" s="75"/>
      <c r="B242" s="75"/>
      <c r="C242" s="75"/>
      <c r="D242" s="76"/>
      <c r="E242" s="76"/>
      <c r="F242" s="75"/>
      <c r="G242" s="75"/>
      <c r="H242" s="75"/>
      <c r="I242" s="77"/>
      <c r="J242" s="78"/>
      <c r="K242" s="66"/>
    </row>
    <row r="243" spans="1:11" ht="12.75" x14ac:dyDescent="0.2">
      <c r="A243" s="75"/>
      <c r="B243" s="75"/>
      <c r="C243" s="75"/>
      <c r="D243" s="76"/>
      <c r="E243" s="76"/>
      <c r="F243" s="75"/>
      <c r="G243" s="75"/>
      <c r="H243" s="75"/>
      <c r="I243" s="77"/>
      <c r="J243" s="78"/>
      <c r="K243" s="66"/>
    </row>
    <row r="244" spans="1:11" ht="12.75" x14ac:dyDescent="0.2">
      <c r="A244" s="75"/>
      <c r="B244" s="75"/>
      <c r="C244" s="75"/>
      <c r="D244" s="76"/>
      <c r="E244" s="76"/>
      <c r="F244" s="75"/>
      <c r="G244" s="75"/>
      <c r="H244" s="75"/>
      <c r="I244" s="77"/>
      <c r="J244" s="78"/>
      <c r="K244" s="66"/>
    </row>
    <row r="245" spans="1:11" ht="12.75" x14ac:dyDescent="0.2">
      <c r="A245" s="75"/>
      <c r="B245" s="75"/>
      <c r="C245" s="75"/>
      <c r="D245" s="76"/>
      <c r="E245" s="76"/>
      <c r="F245" s="75"/>
      <c r="G245" s="75"/>
      <c r="H245" s="75"/>
      <c r="I245" s="77"/>
      <c r="J245" s="78"/>
      <c r="K245" s="66"/>
    </row>
    <row r="246" spans="1:11" ht="12.75" x14ac:dyDescent="0.2">
      <c r="A246" s="75"/>
      <c r="B246" s="75"/>
      <c r="C246" s="75"/>
      <c r="D246" s="76"/>
      <c r="E246" s="76"/>
      <c r="F246" s="75"/>
      <c r="G246" s="75"/>
      <c r="H246" s="75"/>
      <c r="I246" s="77"/>
      <c r="J246" s="78"/>
      <c r="K246" s="66"/>
    </row>
    <row r="247" spans="1:11" ht="12.75" x14ac:dyDescent="0.2">
      <c r="A247" s="75"/>
      <c r="B247" s="75"/>
      <c r="C247" s="75"/>
      <c r="D247" s="76"/>
      <c r="E247" s="76"/>
      <c r="F247" s="75"/>
      <c r="G247" s="75"/>
      <c r="H247" s="75"/>
      <c r="I247" s="77"/>
      <c r="J247" s="78"/>
      <c r="K247" s="66"/>
    </row>
    <row r="248" spans="1:11" ht="12.75" x14ac:dyDescent="0.2">
      <c r="A248" s="75"/>
      <c r="B248" s="75"/>
      <c r="C248" s="75"/>
      <c r="D248" s="76"/>
      <c r="E248" s="76"/>
      <c r="F248" s="75"/>
      <c r="G248" s="75"/>
      <c r="H248" s="75"/>
      <c r="I248" s="77"/>
      <c r="J248" s="78"/>
      <c r="K248" s="66"/>
    </row>
    <row r="249" spans="1:11" ht="12.75" x14ac:dyDescent="0.2">
      <c r="A249" s="75"/>
      <c r="B249" s="75"/>
      <c r="C249" s="75"/>
      <c r="D249" s="76"/>
      <c r="E249" s="76"/>
      <c r="F249" s="75"/>
      <c r="G249" s="75"/>
      <c r="H249" s="75"/>
      <c r="I249" s="77"/>
      <c r="J249" s="78"/>
      <c r="K249" s="66"/>
    </row>
    <row r="250" spans="1:11" ht="12.75" x14ac:dyDescent="0.2">
      <c r="A250" s="75"/>
      <c r="B250" s="75"/>
      <c r="C250" s="75"/>
      <c r="D250" s="76"/>
      <c r="E250" s="76"/>
      <c r="F250" s="75"/>
      <c r="G250" s="75"/>
      <c r="H250" s="75"/>
      <c r="I250" s="77"/>
      <c r="J250" s="78"/>
      <c r="K250" s="66"/>
    </row>
    <row r="251" spans="1:11" ht="12.75" x14ac:dyDescent="0.2">
      <c r="A251" s="75"/>
      <c r="B251" s="75"/>
      <c r="C251" s="75"/>
      <c r="D251" s="76"/>
      <c r="E251" s="76"/>
      <c r="F251" s="75"/>
      <c r="G251" s="75"/>
      <c r="H251" s="75"/>
      <c r="I251" s="77"/>
      <c r="J251" s="78"/>
      <c r="K251" s="66"/>
    </row>
    <row r="252" spans="1:11" ht="12.75" x14ac:dyDescent="0.2">
      <c r="A252" s="75"/>
      <c r="B252" s="75"/>
      <c r="C252" s="75"/>
      <c r="D252" s="76"/>
      <c r="E252" s="76"/>
      <c r="F252" s="75"/>
      <c r="G252" s="75"/>
      <c r="H252" s="75"/>
      <c r="I252" s="77"/>
      <c r="J252" s="78"/>
      <c r="K252" s="66"/>
    </row>
    <row r="253" spans="1:11" ht="12.75" x14ac:dyDescent="0.2">
      <c r="A253" s="75"/>
      <c r="B253" s="75"/>
      <c r="C253" s="75"/>
      <c r="D253" s="76"/>
      <c r="E253" s="76"/>
      <c r="F253" s="75"/>
      <c r="G253" s="75"/>
      <c r="H253" s="75"/>
      <c r="I253" s="77"/>
      <c r="J253" s="78"/>
      <c r="K253" s="66"/>
    </row>
    <row r="254" spans="1:11" ht="12.75" x14ac:dyDescent="0.2">
      <c r="A254" s="75"/>
      <c r="B254" s="75"/>
      <c r="C254" s="75"/>
      <c r="D254" s="76"/>
      <c r="E254" s="76"/>
      <c r="F254" s="75"/>
      <c r="G254" s="75"/>
      <c r="H254" s="75"/>
      <c r="I254" s="77"/>
      <c r="J254" s="78"/>
      <c r="K254" s="66"/>
    </row>
    <row r="255" spans="1:11" ht="12.75" x14ac:dyDescent="0.2">
      <c r="A255" s="75"/>
      <c r="B255" s="75"/>
      <c r="C255" s="75"/>
      <c r="D255" s="76"/>
      <c r="E255" s="76"/>
      <c r="F255" s="75"/>
      <c r="G255" s="75"/>
      <c r="H255" s="75"/>
      <c r="I255" s="77"/>
      <c r="J255" s="78"/>
      <c r="K255" s="66"/>
    </row>
    <row r="256" spans="1:11" ht="12.75" x14ac:dyDescent="0.2">
      <c r="A256" s="75"/>
      <c r="B256" s="75"/>
      <c r="C256" s="75"/>
      <c r="D256" s="76"/>
      <c r="E256" s="76"/>
      <c r="F256" s="75"/>
      <c r="G256" s="75"/>
      <c r="H256" s="75"/>
      <c r="I256" s="77"/>
      <c r="J256" s="78"/>
      <c r="K256" s="66"/>
    </row>
    <row r="257" spans="1:11" ht="12.75" x14ac:dyDescent="0.2">
      <c r="A257" s="75"/>
      <c r="B257" s="75"/>
      <c r="C257" s="75"/>
      <c r="D257" s="76"/>
      <c r="E257" s="76"/>
      <c r="F257" s="75"/>
      <c r="G257" s="75"/>
      <c r="H257" s="75"/>
      <c r="I257" s="77"/>
      <c r="J257" s="78"/>
      <c r="K257" s="66"/>
    </row>
    <row r="258" spans="1:11" ht="12.75" x14ac:dyDescent="0.2">
      <c r="A258" s="75"/>
      <c r="B258" s="75"/>
      <c r="C258" s="75"/>
      <c r="D258" s="76"/>
      <c r="E258" s="76"/>
      <c r="F258" s="75"/>
      <c r="G258" s="75"/>
      <c r="H258" s="75"/>
      <c r="I258" s="77"/>
      <c r="J258" s="78"/>
      <c r="K258" s="66"/>
    </row>
    <row r="259" spans="1:11" ht="12.75" x14ac:dyDescent="0.2">
      <c r="A259" s="75"/>
      <c r="B259" s="75"/>
      <c r="C259" s="75"/>
      <c r="D259" s="76"/>
      <c r="E259" s="76"/>
      <c r="F259" s="75"/>
      <c r="G259" s="75"/>
      <c r="H259" s="75"/>
      <c r="I259" s="77"/>
      <c r="J259" s="78"/>
      <c r="K259" s="66"/>
    </row>
    <row r="260" spans="1:11" ht="12.75" x14ac:dyDescent="0.2">
      <c r="A260" s="75"/>
      <c r="B260" s="75"/>
      <c r="C260" s="75"/>
      <c r="D260" s="76"/>
      <c r="E260" s="76"/>
      <c r="F260" s="75"/>
      <c r="G260" s="75"/>
      <c r="H260" s="75"/>
      <c r="I260" s="77"/>
      <c r="J260" s="78"/>
      <c r="K260" s="66"/>
    </row>
    <row r="261" spans="1:11" ht="12.75" x14ac:dyDescent="0.2">
      <c r="A261" s="75"/>
      <c r="B261" s="75"/>
      <c r="C261" s="75"/>
      <c r="D261" s="76"/>
      <c r="E261" s="76"/>
      <c r="F261" s="75"/>
      <c r="G261" s="75"/>
      <c r="H261" s="75"/>
      <c r="I261" s="77"/>
      <c r="J261" s="78"/>
      <c r="K261" s="66"/>
    </row>
    <row r="262" spans="1:11" ht="12.75" x14ac:dyDescent="0.2">
      <c r="A262" s="75"/>
      <c r="B262" s="75"/>
      <c r="C262" s="75"/>
      <c r="D262" s="76"/>
      <c r="E262" s="76"/>
      <c r="F262" s="75"/>
      <c r="G262" s="75"/>
      <c r="H262" s="75"/>
      <c r="I262" s="77"/>
      <c r="J262" s="78"/>
      <c r="K262" s="66"/>
    </row>
    <row r="263" spans="1:11" ht="12.75" x14ac:dyDescent="0.2">
      <c r="A263" s="75"/>
      <c r="B263" s="75"/>
      <c r="C263" s="75"/>
      <c r="D263" s="76"/>
      <c r="E263" s="76"/>
      <c r="F263" s="75"/>
      <c r="G263" s="75"/>
      <c r="H263" s="75"/>
      <c r="I263" s="77"/>
      <c r="J263" s="78"/>
      <c r="K263" s="66"/>
    </row>
    <row r="264" spans="1:11" ht="12.75" x14ac:dyDescent="0.2">
      <c r="A264" s="75"/>
      <c r="B264" s="75"/>
      <c r="C264" s="75"/>
      <c r="D264" s="76"/>
      <c r="E264" s="76"/>
      <c r="F264" s="75"/>
      <c r="G264" s="75"/>
      <c r="H264" s="75"/>
      <c r="I264" s="77"/>
      <c r="J264" s="78"/>
      <c r="K264" s="66"/>
    </row>
    <row r="265" spans="1:11" ht="12.75" x14ac:dyDescent="0.2">
      <c r="A265" s="75"/>
      <c r="B265" s="75"/>
      <c r="C265" s="75"/>
      <c r="D265" s="76"/>
      <c r="E265" s="76"/>
      <c r="F265" s="75"/>
      <c r="G265" s="75"/>
      <c r="H265" s="75"/>
      <c r="I265" s="77"/>
      <c r="J265" s="78"/>
      <c r="K265" s="66"/>
    </row>
    <row r="266" spans="1:11" ht="12.75" x14ac:dyDescent="0.2">
      <c r="A266" s="75"/>
      <c r="B266" s="75"/>
      <c r="C266" s="75"/>
      <c r="D266" s="76"/>
      <c r="E266" s="76"/>
      <c r="F266" s="75"/>
      <c r="G266" s="75"/>
      <c r="H266" s="75"/>
      <c r="I266" s="77"/>
      <c r="J266" s="78"/>
      <c r="K266" s="66"/>
    </row>
    <row r="267" spans="1:11" ht="12.75" x14ac:dyDescent="0.2">
      <c r="A267" s="75"/>
      <c r="B267" s="75"/>
      <c r="C267" s="75"/>
      <c r="D267" s="76"/>
      <c r="E267" s="76"/>
      <c r="F267" s="75"/>
      <c r="G267" s="75"/>
      <c r="H267" s="75"/>
      <c r="I267" s="77"/>
      <c r="J267" s="78"/>
      <c r="K267" s="66"/>
    </row>
    <row r="268" spans="1:11" ht="12.75" x14ac:dyDescent="0.2">
      <c r="A268" s="75"/>
      <c r="B268" s="75"/>
      <c r="C268" s="75"/>
      <c r="D268" s="76"/>
      <c r="E268" s="76"/>
      <c r="F268" s="75"/>
      <c r="G268" s="75"/>
      <c r="H268" s="75"/>
      <c r="I268" s="77"/>
      <c r="J268" s="78"/>
      <c r="K268" s="66"/>
    </row>
    <row r="269" spans="1:11" ht="12.75" x14ac:dyDescent="0.2">
      <c r="A269" s="75"/>
      <c r="B269" s="75"/>
      <c r="C269" s="75"/>
      <c r="D269" s="76"/>
      <c r="E269" s="76"/>
      <c r="F269" s="75"/>
      <c r="G269" s="75"/>
      <c r="H269" s="75"/>
      <c r="I269" s="77"/>
      <c r="J269" s="78"/>
      <c r="K269" s="66"/>
    </row>
    <row r="270" spans="1:11" ht="12.75" x14ac:dyDescent="0.2">
      <c r="A270" s="75"/>
      <c r="B270" s="75"/>
      <c r="C270" s="75"/>
      <c r="D270" s="76"/>
      <c r="E270" s="76"/>
      <c r="F270" s="75"/>
      <c r="G270" s="75"/>
      <c r="H270" s="75"/>
      <c r="I270" s="77"/>
      <c r="J270" s="78"/>
      <c r="K270" s="66"/>
    </row>
    <row r="271" spans="1:11" ht="12.75" x14ac:dyDescent="0.2">
      <c r="A271" s="75"/>
      <c r="B271" s="75"/>
      <c r="C271" s="75"/>
      <c r="D271" s="76"/>
      <c r="E271" s="76"/>
      <c r="F271" s="75"/>
      <c r="G271" s="75"/>
      <c r="H271" s="75"/>
      <c r="I271" s="77"/>
      <c r="J271" s="78"/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ht="12.75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  <c r="K4420" s="66"/>
    </row>
    <row r="4421" spans="1:11" ht="12.75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  <c r="K4421" s="66"/>
    </row>
    <row r="4422" spans="1:11" ht="12.75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  <c r="K4422" s="66"/>
    </row>
    <row r="4423" spans="1:11" ht="12.75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  <c r="K4423" s="66"/>
    </row>
    <row r="4424" spans="1:11" ht="12.75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  <c r="K4424" s="66"/>
    </row>
    <row r="4425" spans="1:11" ht="12.75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  <c r="K4425" s="66"/>
    </row>
    <row r="4426" spans="1:11" ht="12.75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  <c r="K4426" s="66"/>
    </row>
    <row r="4427" spans="1:11" ht="12.75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  <c r="K4427" s="66"/>
    </row>
    <row r="4428" spans="1:11" ht="12.75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  <c r="K4428" s="66"/>
    </row>
    <row r="4429" spans="1:11" ht="12.75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  <c r="K4429" s="66"/>
    </row>
    <row r="4430" spans="1:11" ht="12.75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  <c r="K4430" s="66"/>
    </row>
    <row r="4431" spans="1:11" ht="12.75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  <c r="K4431" s="66"/>
    </row>
    <row r="4432" spans="1:11" ht="12.75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  <c r="K4432" s="66"/>
    </row>
    <row r="4433" spans="1:11" ht="12.75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  <c r="K4433" s="66"/>
    </row>
    <row r="4434" spans="1:11" ht="12.75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  <c r="K4434" s="66"/>
    </row>
    <row r="4435" spans="1:11" ht="12.75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  <c r="K4435" s="66"/>
    </row>
    <row r="4436" spans="1:11" ht="12.75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  <c r="K4436" s="66"/>
    </row>
    <row r="4437" spans="1:11" ht="12.75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  <c r="K4437" s="66"/>
    </row>
    <row r="4438" spans="1:11" ht="12.75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  <c r="K4438" s="66"/>
    </row>
    <row r="4439" spans="1:11" ht="12.75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  <c r="K4439" s="66"/>
    </row>
    <row r="4440" spans="1:11" ht="12.75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  <c r="K4440" s="66"/>
    </row>
    <row r="4441" spans="1:11" ht="12.75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  <c r="K4441" s="66"/>
    </row>
    <row r="4442" spans="1:11" ht="12.75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  <c r="K4442" s="66"/>
    </row>
    <row r="4443" spans="1:11" ht="12.75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  <c r="K4443" s="66"/>
    </row>
    <row r="4444" spans="1:11" ht="12.75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  <c r="K4444" s="66"/>
    </row>
    <row r="4445" spans="1:11" ht="12.75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  <c r="K4445" s="66"/>
    </row>
    <row r="4446" spans="1:11" ht="12.75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  <c r="K4446" s="66"/>
    </row>
    <row r="4447" spans="1:11" ht="12.75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  <c r="K4447" s="66"/>
    </row>
    <row r="4448" spans="1:11" ht="12.75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  <c r="K4448" s="66"/>
    </row>
    <row r="4449" spans="1:11" ht="12.75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  <c r="K4449" s="66"/>
    </row>
    <row r="4450" spans="1:11" ht="12.75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  <c r="K4450" s="66"/>
    </row>
    <row r="4451" spans="1:11" ht="12.75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  <c r="K4451" s="66"/>
    </row>
    <row r="4452" spans="1:11" ht="12.75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  <c r="K4452" s="66"/>
    </row>
    <row r="4453" spans="1:11" ht="12.75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  <c r="K4453" s="66"/>
    </row>
    <row r="4454" spans="1:11" ht="12.75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  <c r="K4454" s="66"/>
    </row>
    <row r="4455" spans="1:11" ht="12.75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  <c r="K4455" s="66"/>
    </row>
    <row r="4456" spans="1:11" ht="12.75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  <c r="K4456" s="66"/>
    </row>
    <row r="4457" spans="1:11" ht="12.75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  <c r="K4457" s="66"/>
    </row>
    <row r="4458" spans="1:11" ht="12.75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  <c r="K4458" s="66"/>
    </row>
    <row r="4459" spans="1:11" ht="12.75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  <c r="K4459" s="66"/>
    </row>
    <row r="4460" spans="1:11" ht="12.75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  <c r="K4460" s="66"/>
    </row>
    <row r="4461" spans="1:11" ht="12.75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  <c r="K4461" s="66"/>
    </row>
    <row r="4462" spans="1:11" ht="12.75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  <c r="K4462" s="66"/>
    </row>
    <row r="4463" spans="1:11" ht="12.75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  <c r="K4463" s="66"/>
    </row>
    <row r="4464" spans="1:11" ht="12.75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  <c r="K4464" s="66"/>
    </row>
    <row r="4465" spans="1:10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</row>
    <row r="4466" spans="1:10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</row>
    <row r="4467" spans="1:10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</row>
    <row r="4468" spans="1:10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</row>
    <row r="4469" spans="1:10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</row>
    <row r="4470" spans="1:10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</row>
    <row r="4471" spans="1:10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</row>
    <row r="4472" spans="1:10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</row>
    <row r="4473" spans="1:10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</row>
    <row r="4474" spans="1:10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</row>
    <row r="4475" spans="1:10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</row>
    <row r="4476" spans="1:10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</row>
    <row r="4477" spans="1:10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</row>
    <row r="4478" spans="1:10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</row>
    <row r="4479" spans="1:10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</row>
    <row r="4480" spans="1:10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</row>
    <row r="4481" spans="1:10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</row>
    <row r="4482" spans="1:10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</row>
    <row r="4483" spans="1:10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</row>
    <row r="4484" spans="1:10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</row>
    <row r="4485" spans="1:10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</row>
    <row r="4486" spans="1:10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</row>
    <row r="4487" spans="1:10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0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0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0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0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0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0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0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0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0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  <row r="4934" spans="1:10" x14ac:dyDescent="0.2">
      <c r="A4934" s="75"/>
      <c r="B4934" s="75"/>
      <c r="C4934" s="75"/>
      <c r="D4934" s="76"/>
      <c r="E4934" s="76"/>
      <c r="F4934" s="75"/>
      <c r="G4934" s="75"/>
      <c r="H4934" s="75"/>
      <c r="I4934" s="77"/>
      <c r="J4934" s="78"/>
    </row>
    <row r="4935" spans="1:10" x14ac:dyDescent="0.2">
      <c r="A4935" s="75"/>
      <c r="B4935" s="75"/>
      <c r="C4935" s="75"/>
      <c r="D4935" s="76"/>
      <c r="E4935" s="76"/>
      <c r="F4935" s="75"/>
      <c r="G4935" s="75"/>
      <c r="H4935" s="75"/>
      <c r="I4935" s="77"/>
      <c r="J4935" s="78"/>
    </row>
    <row r="4936" spans="1:10" x14ac:dyDescent="0.2">
      <c r="A4936" s="75"/>
      <c r="B4936" s="75"/>
      <c r="C4936" s="75"/>
      <c r="D4936" s="76"/>
      <c r="E4936" s="76"/>
      <c r="F4936" s="75"/>
      <c r="G4936" s="75"/>
      <c r="H4936" s="75"/>
      <c r="I4936" s="77"/>
      <c r="J4936" s="78"/>
    </row>
    <row r="4937" spans="1:10" x14ac:dyDescent="0.2">
      <c r="A4937" s="75"/>
      <c r="B4937" s="75"/>
      <c r="C4937" s="75"/>
      <c r="D4937" s="76"/>
      <c r="E4937" s="76"/>
      <c r="F4937" s="75"/>
      <c r="G4937" s="75"/>
      <c r="H4937" s="75"/>
      <c r="I4937" s="77"/>
      <c r="J4937" s="78"/>
    </row>
    <row r="4938" spans="1:10" x14ac:dyDescent="0.2">
      <c r="A4938" s="75"/>
      <c r="B4938" s="75"/>
      <c r="C4938" s="75"/>
      <c r="D4938" s="76"/>
      <c r="E4938" s="76"/>
      <c r="F4938" s="75"/>
      <c r="G4938" s="75"/>
      <c r="H4938" s="75"/>
      <c r="I4938" s="77"/>
      <c r="J4938" s="78"/>
    </row>
    <row r="4939" spans="1:10" x14ac:dyDescent="0.2">
      <c r="A4939" s="75"/>
      <c r="B4939" s="75"/>
      <c r="C4939" s="75"/>
      <c r="D4939" s="76"/>
      <c r="E4939" s="76"/>
      <c r="F4939" s="75"/>
      <c r="G4939" s="75"/>
      <c r="H4939" s="75"/>
      <c r="I4939" s="77"/>
      <c r="J4939" s="78"/>
    </row>
    <row r="4940" spans="1:10" x14ac:dyDescent="0.2">
      <c r="A4940" s="75"/>
      <c r="B4940" s="75"/>
      <c r="C4940" s="75"/>
      <c r="D4940" s="76"/>
      <c r="E4940" s="76"/>
      <c r="F4940" s="75"/>
      <c r="G4940" s="75"/>
      <c r="H4940" s="75"/>
      <c r="I4940" s="77"/>
      <c r="J4940" s="78"/>
    </row>
    <row r="4941" spans="1:10" x14ac:dyDescent="0.2">
      <c r="A4941" s="75"/>
      <c r="B4941" s="75"/>
      <c r="C4941" s="75"/>
      <c r="D4941" s="76"/>
      <c r="E4941" s="76"/>
      <c r="F4941" s="75"/>
      <c r="G4941" s="75"/>
      <c r="H4941" s="75"/>
      <c r="I4941" s="77"/>
      <c r="J4941" s="78"/>
    </row>
    <row r="4942" spans="1:10" x14ac:dyDescent="0.2">
      <c r="A4942" s="75"/>
      <c r="B4942" s="75"/>
      <c r="C4942" s="75"/>
      <c r="D4942" s="76"/>
      <c r="E4942" s="76"/>
      <c r="F4942" s="75"/>
      <c r="G4942" s="75"/>
      <c r="H4942" s="75"/>
      <c r="I4942" s="77"/>
      <c r="J4942" s="78"/>
    </row>
    <row r="4943" spans="1:10" x14ac:dyDescent="0.2">
      <c r="A4943" s="75"/>
      <c r="B4943" s="75"/>
      <c r="C4943" s="75"/>
      <c r="D4943" s="76"/>
      <c r="E4943" s="76"/>
      <c r="F4943" s="75"/>
      <c r="G4943" s="75"/>
      <c r="H4943" s="75"/>
      <c r="I4943" s="77"/>
      <c r="J4943" s="78"/>
    </row>
    <row r="4944" spans="1:10" x14ac:dyDescent="0.2">
      <c r="A4944" s="75"/>
      <c r="B4944" s="75"/>
      <c r="C4944" s="75"/>
      <c r="D4944" s="76"/>
      <c r="E4944" s="76"/>
      <c r="F4944" s="75"/>
      <c r="G4944" s="75"/>
      <c r="H4944" s="75"/>
      <c r="I4944" s="77"/>
      <c r="J4944" s="78"/>
    </row>
    <row r="4945" spans="1:10" x14ac:dyDescent="0.2">
      <c r="A4945" s="75"/>
      <c r="B4945" s="75"/>
      <c r="C4945" s="75"/>
      <c r="D4945" s="76"/>
      <c r="E4945" s="76"/>
      <c r="F4945" s="75"/>
      <c r="G4945" s="75"/>
      <c r="H4945" s="75"/>
      <c r="I4945" s="77"/>
      <c r="J4945" s="78"/>
    </row>
    <row r="4946" spans="1:10" x14ac:dyDescent="0.2">
      <c r="A4946" s="75"/>
      <c r="B4946" s="75"/>
      <c r="C4946" s="75"/>
      <c r="D4946" s="76"/>
      <c r="E4946" s="76"/>
      <c r="F4946" s="75"/>
      <c r="G4946" s="75"/>
      <c r="H4946" s="75"/>
      <c r="I4946" s="77"/>
      <c r="J4946" s="78"/>
    </row>
    <row r="4947" spans="1:10" x14ac:dyDescent="0.2">
      <c r="A4947" s="75"/>
      <c r="B4947" s="75"/>
      <c r="C4947" s="75"/>
      <c r="D4947" s="76"/>
      <c r="E4947" s="76"/>
      <c r="F4947" s="75"/>
      <c r="G4947" s="75"/>
      <c r="H4947" s="75"/>
      <c r="I4947" s="77"/>
      <c r="J4947" s="78"/>
    </row>
    <row r="4948" spans="1:10" x14ac:dyDescent="0.2">
      <c r="A4948" s="75"/>
      <c r="B4948" s="75"/>
      <c r="C4948" s="75"/>
      <c r="D4948" s="76"/>
      <c r="E4948" s="76"/>
      <c r="F4948" s="75"/>
      <c r="G4948" s="75"/>
      <c r="H4948" s="75"/>
      <c r="I4948" s="77"/>
      <c r="J4948" s="78"/>
    </row>
    <row r="4949" spans="1:10" x14ac:dyDescent="0.2">
      <c r="A4949" s="75"/>
      <c r="B4949" s="75"/>
      <c r="C4949" s="75"/>
      <c r="D4949" s="76"/>
      <c r="E4949" s="76"/>
      <c r="F4949" s="75"/>
      <c r="G4949" s="75"/>
      <c r="H4949" s="75"/>
      <c r="I4949" s="77"/>
      <c r="J4949" s="78"/>
    </row>
    <row r="4950" spans="1:10" x14ac:dyDescent="0.2">
      <c r="A4950" s="75"/>
      <c r="B4950" s="75"/>
      <c r="C4950" s="75"/>
      <c r="D4950" s="76"/>
      <c r="E4950" s="76"/>
      <c r="F4950" s="75"/>
      <c r="G4950" s="75"/>
      <c r="H4950" s="75"/>
      <c r="I4950" s="77"/>
      <c r="J4950" s="78"/>
    </row>
    <row r="4951" spans="1:10" x14ac:dyDescent="0.2">
      <c r="A4951" s="75"/>
      <c r="B4951" s="75"/>
      <c r="C4951" s="75"/>
      <c r="D4951" s="76"/>
      <c r="E4951" s="76"/>
      <c r="F4951" s="75"/>
      <c r="G4951" s="75"/>
      <c r="H4951" s="75"/>
      <c r="I4951" s="77"/>
      <c r="J4951" s="78"/>
    </row>
    <row r="4952" spans="1:10" x14ac:dyDescent="0.2">
      <c r="A4952" s="75"/>
      <c r="B4952" s="75"/>
      <c r="C4952" s="75"/>
      <c r="D4952" s="76"/>
      <c r="E4952" s="76"/>
      <c r="F4952" s="75"/>
      <c r="G4952" s="75"/>
      <c r="H4952" s="75"/>
      <c r="I4952" s="77"/>
      <c r="J4952" s="78"/>
    </row>
    <row r="4953" spans="1:10" x14ac:dyDescent="0.2">
      <c r="A4953" s="75"/>
      <c r="B4953" s="75"/>
      <c r="C4953" s="75"/>
      <c r="D4953" s="76"/>
      <c r="E4953" s="76"/>
      <c r="F4953" s="75"/>
      <c r="G4953" s="75"/>
      <c r="H4953" s="75"/>
      <c r="I4953" s="77"/>
      <c r="J4953" s="78"/>
    </row>
    <row r="4954" spans="1:10" x14ac:dyDescent="0.2">
      <c r="A4954" s="75"/>
      <c r="B4954" s="75"/>
      <c r="C4954" s="75"/>
      <c r="D4954" s="76"/>
      <c r="E4954" s="76"/>
      <c r="F4954" s="75"/>
      <c r="G4954" s="75"/>
      <c r="H4954" s="75"/>
      <c r="I4954" s="77"/>
      <c r="J4954" s="78"/>
    </row>
    <row r="4955" spans="1:10" x14ac:dyDescent="0.2">
      <c r="A4955" s="75"/>
      <c r="B4955" s="75"/>
      <c r="C4955" s="75"/>
      <c r="D4955" s="76"/>
      <c r="E4955" s="76"/>
      <c r="F4955" s="75"/>
      <c r="G4955" s="75"/>
      <c r="H4955" s="75"/>
      <c r="I4955" s="77"/>
      <c r="J4955" s="78"/>
    </row>
    <row r="4956" spans="1:10" x14ac:dyDescent="0.2">
      <c r="A4956" s="75"/>
      <c r="B4956" s="75"/>
      <c r="C4956" s="75"/>
      <c r="D4956" s="76"/>
      <c r="E4956" s="76"/>
      <c r="F4956" s="75"/>
      <c r="G4956" s="75"/>
      <c r="H4956" s="75"/>
      <c r="I4956" s="77"/>
      <c r="J4956" s="78"/>
    </row>
    <row r="4957" spans="1:10" x14ac:dyDescent="0.2">
      <c r="A4957" s="75"/>
      <c r="B4957" s="75"/>
      <c r="C4957" s="75"/>
      <c r="D4957" s="76"/>
      <c r="E4957" s="76"/>
      <c r="F4957" s="75"/>
      <c r="G4957" s="75"/>
      <c r="H4957" s="75"/>
      <c r="I4957" s="77"/>
      <c r="J4957" s="78"/>
    </row>
    <row r="4958" spans="1:10" x14ac:dyDescent="0.2">
      <c r="A4958" s="75"/>
      <c r="B4958" s="75"/>
      <c r="C4958" s="75"/>
      <c r="D4958" s="76"/>
      <c r="E4958" s="76"/>
      <c r="F4958" s="75"/>
      <c r="G4958" s="75"/>
      <c r="H4958" s="75"/>
      <c r="I4958" s="77"/>
      <c r="J4958" s="78"/>
    </row>
    <row r="4959" spans="1:10" x14ac:dyDescent="0.2">
      <c r="A4959" s="75"/>
      <c r="B4959" s="75"/>
      <c r="C4959" s="75"/>
      <c r="D4959" s="76"/>
      <c r="E4959" s="76"/>
      <c r="F4959" s="75"/>
      <c r="G4959" s="75"/>
      <c r="H4959" s="75"/>
      <c r="I4959" s="77"/>
      <c r="J4959" s="78"/>
    </row>
    <row r="4960" spans="1:10" x14ac:dyDescent="0.2">
      <c r="A4960" s="75"/>
      <c r="B4960" s="75"/>
      <c r="C4960" s="75"/>
      <c r="D4960" s="76"/>
      <c r="E4960" s="76"/>
      <c r="F4960" s="75"/>
      <c r="G4960" s="75"/>
      <c r="H4960" s="75"/>
      <c r="I4960" s="77"/>
      <c r="J4960" s="78"/>
    </row>
    <row r="4961" spans="1:10" x14ac:dyDescent="0.2">
      <c r="A4961" s="75"/>
      <c r="B4961" s="75"/>
      <c r="C4961" s="75"/>
      <c r="D4961" s="76"/>
      <c r="E4961" s="76"/>
      <c r="F4961" s="75"/>
      <c r="G4961" s="75"/>
      <c r="H4961" s="75"/>
      <c r="I4961" s="77"/>
      <c r="J4961" s="78"/>
    </row>
    <row r="4962" spans="1:10" x14ac:dyDescent="0.2">
      <c r="A4962" s="75"/>
      <c r="B4962" s="75"/>
      <c r="C4962" s="75"/>
      <c r="D4962" s="76"/>
      <c r="E4962" s="76"/>
      <c r="F4962" s="75"/>
      <c r="G4962" s="75"/>
      <c r="H4962" s="75"/>
      <c r="I4962" s="77"/>
      <c r="J4962" s="78"/>
    </row>
    <row r="4963" spans="1:10" x14ac:dyDescent="0.2">
      <c r="A4963" s="75"/>
      <c r="B4963" s="75"/>
      <c r="C4963" s="75"/>
      <c r="D4963" s="76"/>
      <c r="E4963" s="76"/>
      <c r="F4963" s="75"/>
      <c r="G4963" s="75"/>
      <c r="H4963" s="75"/>
      <c r="I4963" s="77"/>
      <c r="J4963" s="78"/>
    </row>
    <row r="4964" spans="1:10" x14ac:dyDescent="0.2">
      <c r="A4964" s="75"/>
      <c r="B4964" s="75"/>
      <c r="C4964" s="75"/>
      <c r="D4964" s="76"/>
      <c r="E4964" s="76"/>
      <c r="F4964" s="75"/>
      <c r="G4964" s="75"/>
      <c r="H4964" s="75"/>
      <c r="I4964" s="77"/>
      <c r="J4964" s="78"/>
    </row>
    <row r="4965" spans="1:10" x14ac:dyDescent="0.2">
      <c r="A4965" s="75"/>
      <c r="B4965" s="75"/>
      <c r="C4965" s="75"/>
      <c r="D4965" s="76"/>
      <c r="E4965" s="76"/>
      <c r="F4965" s="75"/>
      <c r="G4965" s="75"/>
      <c r="H4965" s="75"/>
      <c r="I4965" s="77"/>
      <c r="J4965" s="78"/>
    </row>
    <row r="4966" spans="1:10" x14ac:dyDescent="0.2">
      <c r="A4966" s="75"/>
      <c r="B4966" s="75"/>
      <c r="C4966" s="75"/>
      <c r="D4966" s="76"/>
      <c r="E4966" s="76"/>
      <c r="F4966" s="75"/>
      <c r="G4966" s="75"/>
      <c r="H4966" s="75"/>
      <c r="I4966" s="77"/>
      <c r="J4966" s="78"/>
    </row>
    <row r="4967" spans="1:10" x14ac:dyDescent="0.2">
      <c r="A4967" s="75"/>
      <c r="B4967" s="75"/>
      <c r="C4967" s="75"/>
      <c r="D4967" s="76"/>
      <c r="E4967" s="76"/>
      <c r="F4967" s="75"/>
      <c r="G4967" s="75"/>
      <c r="H4967" s="75"/>
      <c r="I4967" s="77"/>
      <c r="J4967" s="78"/>
    </row>
    <row r="4968" spans="1:10" x14ac:dyDescent="0.2">
      <c r="A4968" s="75"/>
      <c r="B4968" s="75"/>
      <c r="C4968" s="75"/>
      <c r="D4968" s="76"/>
      <c r="E4968" s="76"/>
      <c r="F4968" s="75"/>
      <c r="G4968" s="75"/>
      <c r="H4968" s="75"/>
      <c r="I4968" s="77"/>
      <c r="J4968" s="78"/>
    </row>
    <row r="4969" spans="1:10" x14ac:dyDescent="0.2">
      <c r="A4969" s="75"/>
      <c r="B4969" s="75"/>
      <c r="C4969" s="75"/>
      <c r="D4969" s="76"/>
      <c r="E4969" s="76"/>
      <c r="F4969" s="75"/>
      <c r="G4969" s="75"/>
      <c r="H4969" s="75"/>
      <c r="I4969" s="77"/>
      <c r="J4969" s="78"/>
    </row>
    <row r="4970" spans="1:10" x14ac:dyDescent="0.2">
      <c r="A4970" s="75"/>
      <c r="B4970" s="75"/>
      <c r="C4970" s="75"/>
      <c r="D4970" s="76"/>
      <c r="E4970" s="76"/>
      <c r="F4970" s="75"/>
      <c r="G4970" s="75"/>
      <c r="H4970" s="75"/>
      <c r="I4970" s="77"/>
      <c r="J4970" s="78"/>
    </row>
    <row r="4971" spans="1:10" x14ac:dyDescent="0.2">
      <c r="A4971" s="75"/>
      <c r="B4971" s="75"/>
      <c r="C4971" s="75"/>
      <c r="D4971" s="76"/>
      <c r="E4971" s="76"/>
      <c r="F4971" s="75"/>
      <c r="G4971" s="75"/>
      <c r="H4971" s="75"/>
      <c r="I4971" s="77"/>
      <c r="J4971" s="78"/>
    </row>
    <row r="4972" spans="1:10" x14ac:dyDescent="0.2">
      <c r="A4972" s="75"/>
      <c r="B4972" s="75"/>
      <c r="C4972" s="75"/>
      <c r="D4972" s="76"/>
      <c r="E4972" s="76"/>
      <c r="F4972" s="75"/>
      <c r="G4972" s="75"/>
      <c r="H4972" s="75"/>
      <c r="I4972" s="77"/>
      <c r="J4972" s="78"/>
    </row>
    <row r="4973" spans="1:10" x14ac:dyDescent="0.2">
      <c r="A4973" s="75"/>
      <c r="B4973" s="75"/>
      <c r="C4973" s="75"/>
      <c r="D4973" s="76"/>
      <c r="E4973" s="76"/>
      <c r="F4973" s="75"/>
      <c r="G4973" s="75"/>
      <c r="H4973" s="75"/>
      <c r="I4973" s="77"/>
      <c r="J4973" s="78"/>
    </row>
    <row r="4974" spans="1:10" x14ac:dyDescent="0.2">
      <c r="A4974" s="75"/>
      <c r="B4974" s="75"/>
      <c r="C4974" s="75"/>
      <c r="D4974" s="76"/>
      <c r="E4974" s="76"/>
      <c r="F4974" s="75"/>
      <c r="G4974" s="75"/>
      <c r="H4974" s="75"/>
      <c r="I4974" s="77"/>
      <c r="J4974" s="78"/>
    </row>
    <row r="4975" spans="1:10" x14ac:dyDescent="0.2">
      <c r="A4975" s="75"/>
      <c r="B4975" s="75"/>
      <c r="C4975" s="75"/>
      <c r="D4975" s="76"/>
      <c r="E4975" s="76"/>
      <c r="F4975" s="75"/>
      <c r="G4975" s="75"/>
      <c r="H4975" s="75"/>
      <c r="I4975" s="77"/>
      <c r="J4975" s="78"/>
    </row>
    <row r="4976" spans="1:10" x14ac:dyDescent="0.2">
      <c r="A4976" s="75"/>
      <c r="B4976" s="75"/>
      <c r="C4976" s="75"/>
      <c r="D4976" s="76"/>
      <c r="E4976" s="76"/>
      <c r="F4976" s="75"/>
      <c r="G4976" s="75"/>
      <c r="H4976" s="75"/>
      <c r="I4976" s="77"/>
      <c r="J4976" s="78"/>
    </row>
    <row r="4977" spans="1:10" x14ac:dyDescent="0.2">
      <c r="A4977" s="75"/>
      <c r="B4977" s="75"/>
      <c r="C4977" s="75"/>
      <c r="D4977" s="76"/>
      <c r="E4977" s="76"/>
      <c r="F4977" s="75"/>
      <c r="G4977" s="75"/>
      <c r="H4977" s="75"/>
      <c r="I4977" s="77"/>
      <c r="J4977" s="78"/>
    </row>
    <row r="4978" spans="1:10" x14ac:dyDescent="0.2">
      <c r="A4978" s="75"/>
      <c r="B4978" s="75"/>
      <c r="C4978" s="75"/>
      <c r="D4978" s="76"/>
      <c r="E4978" s="76"/>
      <c r="F4978" s="75"/>
      <c r="G4978" s="75"/>
      <c r="H4978" s="75"/>
      <c r="I4978" s="77"/>
      <c r="J4978" s="78"/>
    </row>
  </sheetData>
  <mergeCells count="5">
    <mergeCell ref="A100:H100"/>
    <mergeCell ref="I100:J100"/>
    <mergeCell ref="A101:H101"/>
    <mergeCell ref="I101:J101"/>
    <mergeCell ref="A105:J105"/>
  </mergeCells>
  <conditionalFormatting sqref="A107:A114 E139:E145 A139:A145 C109:C154 B157 A302:J4978 B178:J301 C155:D177 F109:J177 E154:E173 A154:A301 B163:B172">
    <cfRule type="expression" dxfId="298" priority="307" stopIfTrue="1">
      <formula>$A107&lt;&gt;""</formula>
    </cfRule>
  </conditionalFormatting>
  <conditionalFormatting sqref="F1342:H1342 F1232:G1232 F1234:H1238">
    <cfRule type="expression" dxfId="297" priority="306" stopIfTrue="1">
      <formula>$A1232&lt;&gt;""</formula>
    </cfRule>
  </conditionalFormatting>
  <conditionalFormatting sqref="B4325:C4327">
    <cfRule type="expression" dxfId="296" priority="305" stopIfTrue="1">
      <formula>$A4325&lt;&gt;""</formula>
    </cfRule>
  </conditionalFormatting>
  <conditionalFormatting sqref="F4325:H4327 J4325:J4327">
    <cfRule type="expression" dxfId="295" priority="304" stopIfTrue="1">
      <formula>$A4325&lt;&gt;""</formula>
    </cfRule>
  </conditionalFormatting>
  <conditionalFormatting sqref="A4325:A4327">
    <cfRule type="expression" dxfId="294" priority="303" stopIfTrue="1">
      <formula>$A4325&lt;&gt;""</formula>
    </cfRule>
  </conditionalFormatting>
  <conditionalFormatting sqref="D1634:E4352">
    <cfRule type="expression" dxfId="293" priority="302" stopIfTrue="1">
      <formula>$A1634&lt;&gt;""</formula>
    </cfRule>
  </conditionalFormatting>
  <conditionalFormatting sqref="D4325:E4327">
    <cfRule type="expression" dxfId="292" priority="301" stopIfTrue="1">
      <formula>$A4325&lt;&gt;""</formula>
    </cfRule>
  </conditionalFormatting>
  <conditionalFormatting sqref="I4325:I4327">
    <cfRule type="expression" dxfId="291" priority="300" stopIfTrue="1">
      <formula>$A4325&lt;&gt;""</formula>
    </cfRule>
  </conditionalFormatting>
  <conditionalFormatting sqref="F1028:H1030 B1136:C1138 F1136:J1138 J1115:J1135 A1028:C1030 A1033:C1034 F1033:H1034">
    <cfRule type="expression" dxfId="290" priority="299" stopIfTrue="1">
      <formula>$A1028&lt;&gt;""</formula>
    </cfRule>
  </conditionalFormatting>
  <conditionalFormatting sqref="B1109:C1109">
    <cfRule type="expression" dxfId="289" priority="298" stopIfTrue="1">
      <formula>$A1109&lt;&gt;""</formula>
    </cfRule>
  </conditionalFormatting>
  <conditionalFormatting sqref="F1109:H1109">
    <cfRule type="expression" dxfId="288" priority="297" stopIfTrue="1">
      <formula>$A1109&lt;&gt;""</formula>
    </cfRule>
  </conditionalFormatting>
  <conditionalFormatting sqref="E107:E114 B107:B137">
    <cfRule type="expression" dxfId="287" priority="296" stopIfTrue="1">
      <formula>$A107&lt;&gt;""</formula>
    </cfRule>
  </conditionalFormatting>
  <conditionalFormatting sqref="I1140:J1140">
    <cfRule type="expression" dxfId="286" priority="295" stopIfTrue="1">
      <formula>$A1140&lt;&gt;""</formula>
    </cfRule>
  </conditionalFormatting>
  <conditionalFormatting sqref="A107:A114">
    <cfRule type="expression" dxfId="285" priority="294" stopIfTrue="1">
      <formula>$A107&lt;&gt;""</formula>
    </cfRule>
  </conditionalFormatting>
  <conditionalFormatting sqref="H206">
    <cfRule type="expression" dxfId="284" priority="293" stopIfTrue="1">
      <formula>$A206&lt;&gt;""</formula>
    </cfRule>
  </conditionalFormatting>
  <conditionalFormatting sqref="F1140:H1140">
    <cfRule type="expression" dxfId="283" priority="292" stopIfTrue="1">
      <formula>$A1140&lt;&gt;""</formula>
    </cfRule>
  </conditionalFormatting>
  <conditionalFormatting sqref="D1111:E1114">
    <cfRule type="expression" dxfId="282" priority="291" stopIfTrue="1">
      <formula>$A1111&lt;&gt;""</formula>
    </cfRule>
  </conditionalFormatting>
  <conditionalFormatting sqref="H1111:H1114">
    <cfRule type="expression" dxfId="281" priority="290" stopIfTrue="1">
      <formula>$A1111&lt;&gt;""</formula>
    </cfRule>
  </conditionalFormatting>
  <conditionalFormatting sqref="F1111:G1114">
    <cfRule type="expression" dxfId="280" priority="289" stopIfTrue="1">
      <formula>$A1111&lt;&gt;""</formula>
    </cfRule>
  </conditionalFormatting>
  <conditionalFormatting sqref="B1111:C1114">
    <cfRule type="expression" dxfId="279" priority="288" stopIfTrue="1">
      <formula>$A1111&lt;&gt;""</formula>
    </cfRule>
  </conditionalFormatting>
  <conditionalFormatting sqref="D1281:E1284 D1294:E1304 D1287:E1292">
    <cfRule type="expression" dxfId="278" priority="287" stopIfTrue="1">
      <formula>$A1281&lt;&gt;""</formula>
    </cfRule>
  </conditionalFormatting>
  <conditionalFormatting sqref="H1281:H1284 H1294:H1304 H1287:H1292">
    <cfRule type="expression" dxfId="277" priority="286" stopIfTrue="1">
      <formula>$A1281&lt;&gt;""</formula>
    </cfRule>
  </conditionalFormatting>
  <conditionalFormatting sqref="F1281:G1284 F1294:G1304 F1287:G1292">
    <cfRule type="expression" dxfId="276" priority="285" stopIfTrue="1">
      <formula>$A1281&lt;&gt;""</formula>
    </cfRule>
  </conditionalFormatting>
  <conditionalFormatting sqref="B1281:C1284 B1294:C1304 B1287:C1292">
    <cfRule type="expression" dxfId="275" priority="284" stopIfTrue="1">
      <formula>$A1281&lt;&gt;""</formula>
    </cfRule>
  </conditionalFormatting>
  <conditionalFormatting sqref="D1141:E1141">
    <cfRule type="expression" dxfId="274" priority="283" stopIfTrue="1">
      <formula>$A1141&lt;&gt;""</formula>
    </cfRule>
  </conditionalFormatting>
  <conditionalFormatting sqref="F1141:H1141">
    <cfRule type="expression" dxfId="273" priority="282" stopIfTrue="1">
      <formula>$A1141&lt;&gt;""</formula>
    </cfRule>
  </conditionalFormatting>
  <conditionalFormatting sqref="B1141:C1141">
    <cfRule type="expression" dxfId="272" priority="281" stopIfTrue="1">
      <formula>$A1141&lt;&gt;""</formula>
    </cfRule>
  </conditionalFormatting>
  <conditionalFormatting sqref="B389:I398">
    <cfRule type="expression" dxfId="271" priority="280" stopIfTrue="1">
      <formula>$A389&lt;&gt;""</formula>
    </cfRule>
  </conditionalFormatting>
  <conditionalFormatting sqref="B220:I220 B221:E225">
    <cfRule type="expression" dxfId="270" priority="279" stopIfTrue="1">
      <formula>$A220&lt;&gt;""</formula>
    </cfRule>
  </conditionalFormatting>
  <conditionalFormatting sqref="F1343:G1345">
    <cfRule type="expression" dxfId="269" priority="276" stopIfTrue="1">
      <formula>$A1343&lt;&gt;""</formula>
    </cfRule>
  </conditionalFormatting>
  <conditionalFormatting sqref="D1343:E1345">
    <cfRule type="expression" dxfId="268" priority="278" stopIfTrue="1">
      <formula>$A1343&lt;&gt;""</formula>
    </cfRule>
  </conditionalFormatting>
  <conditionalFormatting sqref="H1343:H1345">
    <cfRule type="expression" dxfId="267" priority="277" stopIfTrue="1">
      <formula>$A1343&lt;&gt;""</formula>
    </cfRule>
  </conditionalFormatting>
  <conditionalFormatting sqref="B623:I623">
    <cfRule type="expression" dxfId="266" priority="275" stopIfTrue="1">
      <formula>$A623&lt;&gt;""</formula>
    </cfRule>
  </conditionalFormatting>
  <conditionalFormatting sqref="I1432:I1436">
    <cfRule type="expression" dxfId="265" priority="274" stopIfTrue="1">
      <formula>$A1432&lt;&gt;""</formula>
    </cfRule>
  </conditionalFormatting>
  <conditionalFormatting sqref="D1432:E1436">
    <cfRule type="expression" dxfId="264" priority="273" stopIfTrue="1">
      <formula>$A1432&lt;&gt;""</formula>
    </cfRule>
  </conditionalFormatting>
  <conditionalFormatting sqref="H1432:H1436">
    <cfRule type="expression" dxfId="263" priority="272" stopIfTrue="1">
      <formula>$A1432&lt;&gt;""</formula>
    </cfRule>
  </conditionalFormatting>
  <conditionalFormatting sqref="F1432:G1436">
    <cfRule type="expression" dxfId="262" priority="271" stopIfTrue="1">
      <formula>$A1432&lt;&gt;""</formula>
    </cfRule>
  </conditionalFormatting>
  <conditionalFormatting sqref="B1432:C1436">
    <cfRule type="expression" dxfId="261" priority="270" stopIfTrue="1">
      <formula>$A1432&lt;&gt;""</formula>
    </cfRule>
  </conditionalFormatting>
  <conditionalFormatting sqref="H221:I224">
    <cfRule type="expression" dxfId="260" priority="269" stopIfTrue="1">
      <formula>$A221&lt;&gt;""</formula>
    </cfRule>
  </conditionalFormatting>
  <conditionalFormatting sqref="F221:G224">
    <cfRule type="expression" dxfId="259" priority="268" stopIfTrue="1">
      <formula>$A221&lt;&gt;""</formula>
    </cfRule>
  </conditionalFormatting>
  <conditionalFormatting sqref="I1117:I1118">
    <cfRule type="expression" dxfId="258" priority="267" stopIfTrue="1">
      <formula>$A1117&lt;&gt;""</formula>
    </cfRule>
  </conditionalFormatting>
  <conditionalFormatting sqref="B1146:H1146">
    <cfRule type="expression" dxfId="257" priority="266" stopIfTrue="1">
      <formula>$A1146&lt;&gt;""</formula>
    </cfRule>
  </conditionalFormatting>
  <conditionalFormatting sqref="D1117:E1118">
    <cfRule type="expression" dxfId="256" priority="265" stopIfTrue="1">
      <formula>$A1117&lt;&gt;""</formula>
    </cfRule>
  </conditionalFormatting>
  <conditionalFormatting sqref="B1117:C1118">
    <cfRule type="expression" dxfId="255" priority="264" stopIfTrue="1">
      <formula>$A1117&lt;&gt;""</formula>
    </cfRule>
  </conditionalFormatting>
  <conditionalFormatting sqref="H1117:H1118">
    <cfRule type="expression" dxfId="254" priority="263" stopIfTrue="1">
      <formula>$A1117&lt;&gt;""</formula>
    </cfRule>
  </conditionalFormatting>
  <conditionalFormatting sqref="F1117:G1118">
    <cfRule type="expression" dxfId="253" priority="262" stopIfTrue="1">
      <formula>$A1117&lt;&gt;""</formula>
    </cfRule>
  </conditionalFormatting>
  <conditionalFormatting sqref="D1348:E1349 I1348:I1354">
    <cfRule type="expression" dxfId="252" priority="257" stopIfTrue="1">
      <formula>$A1348&lt;&gt;""</formula>
    </cfRule>
  </conditionalFormatting>
  <conditionalFormatting sqref="D1119:E1119 I1119:I1126 D1122:E1122">
    <cfRule type="expression" dxfId="251" priority="261" stopIfTrue="1">
      <formula>$A1119&lt;&gt;""</formula>
    </cfRule>
  </conditionalFormatting>
  <conditionalFormatting sqref="H1348:H1354">
    <cfRule type="expression" dxfId="250" priority="256" stopIfTrue="1">
      <formula>$A1348&lt;&gt;""</formula>
    </cfRule>
  </conditionalFormatting>
  <conditionalFormatting sqref="H1119 H1122">
    <cfRule type="expression" dxfId="249" priority="260" stopIfTrue="1">
      <formula>$A1119&lt;&gt;""</formula>
    </cfRule>
  </conditionalFormatting>
  <conditionalFormatting sqref="F1119:G1119 F1122:G1122">
    <cfRule type="expression" dxfId="248" priority="259" stopIfTrue="1">
      <formula>$A1119&lt;&gt;""</formula>
    </cfRule>
  </conditionalFormatting>
  <conditionalFormatting sqref="B1119:C1119 B1122:C1122">
    <cfRule type="expression" dxfId="247" priority="258" stopIfTrue="1">
      <formula>$A1119&lt;&gt;""</formula>
    </cfRule>
  </conditionalFormatting>
  <conditionalFormatting sqref="B1348:C1349">
    <cfRule type="expression" dxfId="246" priority="255" stopIfTrue="1">
      <formula>$A1348&lt;&gt;""</formula>
    </cfRule>
  </conditionalFormatting>
  <conditionalFormatting sqref="F1348:G1354">
    <cfRule type="expression" dxfId="245" priority="254" stopIfTrue="1">
      <formula>$A1348&lt;&gt;""</formula>
    </cfRule>
  </conditionalFormatting>
  <conditionalFormatting sqref="B1031:H1031">
    <cfRule type="expression" dxfId="244" priority="253" stopIfTrue="1">
      <formula>$A1031&lt;&gt;""</formula>
    </cfRule>
  </conditionalFormatting>
  <conditionalFormatting sqref="B1147:H1147 B1150:H1154">
    <cfRule type="expression" dxfId="243" priority="252" stopIfTrue="1">
      <formula>$A1147&lt;&gt;""</formula>
    </cfRule>
  </conditionalFormatting>
  <conditionalFormatting sqref="F454:H455 H453">
    <cfRule type="expression" dxfId="242" priority="251" stopIfTrue="1">
      <formula>$A453&lt;&gt;""</formula>
    </cfRule>
  </conditionalFormatting>
  <conditionalFormatting sqref="D453:E455">
    <cfRule type="expression" dxfId="241" priority="250" stopIfTrue="1">
      <formula>$A453&lt;&gt;""</formula>
    </cfRule>
  </conditionalFormatting>
  <conditionalFormatting sqref="B453:C455">
    <cfRule type="expression" dxfId="240" priority="249" stopIfTrue="1">
      <formula>$A453&lt;&gt;""</formula>
    </cfRule>
  </conditionalFormatting>
  <conditionalFormatting sqref="D1431:E1431">
    <cfRule type="expression" dxfId="239" priority="248" stopIfTrue="1">
      <formula>$A1431&lt;&gt;""</formula>
    </cfRule>
  </conditionalFormatting>
  <conditionalFormatting sqref="H1431">
    <cfRule type="expression" dxfId="238" priority="247" stopIfTrue="1">
      <formula>$A1431&lt;&gt;""</formula>
    </cfRule>
  </conditionalFormatting>
  <conditionalFormatting sqref="F1431:G1431">
    <cfRule type="expression" dxfId="237" priority="246" stopIfTrue="1">
      <formula>$A1431&lt;&gt;""</formula>
    </cfRule>
  </conditionalFormatting>
  <conditionalFormatting sqref="B1431:C1431">
    <cfRule type="expression" dxfId="236" priority="245" stopIfTrue="1">
      <formula>$A1431&lt;&gt;""</formula>
    </cfRule>
  </conditionalFormatting>
  <conditionalFormatting sqref="B435:H436">
    <cfRule type="expression" dxfId="235" priority="244" stopIfTrue="1">
      <formula>$A435&lt;&gt;""</formula>
    </cfRule>
  </conditionalFormatting>
  <conditionalFormatting sqref="D1143:E1143 D1145:E1145">
    <cfRule type="expression" dxfId="234" priority="243" stopIfTrue="1">
      <formula>$A1143&lt;&gt;""</formula>
    </cfRule>
  </conditionalFormatting>
  <conditionalFormatting sqref="B1143:C1143 F1143:I1143 F1145:I1145 B1145:C1145">
    <cfRule type="expression" dxfId="233" priority="242" stopIfTrue="1">
      <formula>$A1143&lt;&gt;""</formula>
    </cfRule>
  </conditionalFormatting>
  <conditionalFormatting sqref="B1060:H1060">
    <cfRule type="expression" dxfId="232" priority="241" stopIfTrue="1">
      <formula>$A1060&lt;&gt;""</formula>
    </cfRule>
  </conditionalFormatting>
  <conditionalFormatting sqref="I1032">
    <cfRule type="expression" dxfId="231" priority="240" stopIfTrue="1">
      <formula>$A1032&lt;&gt;""</formula>
    </cfRule>
  </conditionalFormatting>
  <conditionalFormatting sqref="B1032:H1032">
    <cfRule type="expression" dxfId="230" priority="239" stopIfTrue="1">
      <formula>$A1032&lt;&gt;""</formula>
    </cfRule>
  </conditionalFormatting>
  <conditionalFormatting sqref="I1268:I1275 I1278:I1279">
    <cfRule type="expression" dxfId="229" priority="238" stopIfTrue="1">
      <formula>$A1268&lt;&gt;""</formula>
    </cfRule>
  </conditionalFormatting>
  <conditionalFormatting sqref="F1278:G1279 F1271:G1275">
    <cfRule type="expression" dxfId="228" priority="237" stopIfTrue="1">
      <formula>$A1271&lt;&gt;""</formula>
    </cfRule>
  </conditionalFormatting>
  <conditionalFormatting sqref="B1268:E1268">
    <cfRule type="expression" dxfId="227" priority="236" stopIfTrue="1">
      <formula>$A1268&lt;&gt;""</formula>
    </cfRule>
  </conditionalFormatting>
  <conditionalFormatting sqref="F1268:H1268 H1278:H1279 H1271:H1275">
    <cfRule type="expression" dxfId="226" priority="235" stopIfTrue="1">
      <formula>$A1268&lt;&gt;""</formula>
    </cfRule>
  </conditionalFormatting>
  <conditionalFormatting sqref="D1271:E1275 D1278:E1279">
    <cfRule type="expression" dxfId="225" priority="234" stopIfTrue="1">
      <formula>$A1271&lt;&gt;""</formula>
    </cfRule>
  </conditionalFormatting>
  <conditionalFormatting sqref="B1271:C1275 B1278:C1279">
    <cfRule type="expression" dxfId="224" priority="233" stopIfTrue="1">
      <formula>$A1271&lt;&gt;""</formula>
    </cfRule>
  </conditionalFormatting>
  <conditionalFormatting sqref="D1339:E1339 I1339:I1341">
    <cfRule type="expression" dxfId="223" priority="232" stopIfTrue="1">
      <formula>$A1339&lt;&gt;""</formula>
    </cfRule>
  </conditionalFormatting>
  <conditionalFormatting sqref="H1339">
    <cfRule type="expression" dxfId="222" priority="231" stopIfTrue="1">
      <formula>$A1339&lt;&gt;""</formula>
    </cfRule>
  </conditionalFormatting>
  <conditionalFormatting sqref="B1339:C1339">
    <cfRule type="expression" dxfId="221" priority="230" stopIfTrue="1">
      <formula>$A1339&lt;&gt;""</formula>
    </cfRule>
  </conditionalFormatting>
  <conditionalFormatting sqref="F1339:G1339">
    <cfRule type="expression" dxfId="220" priority="229" stopIfTrue="1">
      <formula>$A1339&lt;&gt;""</formula>
    </cfRule>
  </conditionalFormatting>
  <conditionalFormatting sqref="B1144:I1144">
    <cfRule type="expression" dxfId="219" priority="228" stopIfTrue="1">
      <formula>$A1144&lt;&gt;""</formula>
    </cfRule>
  </conditionalFormatting>
  <conditionalFormatting sqref="I1139">
    <cfRule type="expression" dxfId="218" priority="227" stopIfTrue="1">
      <formula>$A1139&lt;&gt;""</formula>
    </cfRule>
  </conditionalFormatting>
  <conditionalFormatting sqref="D1139:E1139">
    <cfRule type="expression" dxfId="217" priority="226" stopIfTrue="1">
      <formula>$A1139&lt;&gt;""</formula>
    </cfRule>
  </conditionalFormatting>
  <conditionalFormatting sqref="F1139:H1139">
    <cfRule type="expression" dxfId="216" priority="225" stopIfTrue="1">
      <formula>$A1139&lt;&gt;""</formula>
    </cfRule>
  </conditionalFormatting>
  <conditionalFormatting sqref="B1139:C1139">
    <cfRule type="expression" dxfId="215" priority="224" stopIfTrue="1">
      <formula>$A1139&lt;&gt;""</formula>
    </cfRule>
  </conditionalFormatting>
  <conditionalFormatting sqref="I1384">
    <cfRule type="expression" dxfId="214" priority="223" stopIfTrue="1">
      <formula>$A1384&lt;&gt;""</formula>
    </cfRule>
  </conditionalFormatting>
  <conditionalFormatting sqref="F1384:H1384">
    <cfRule type="expression" dxfId="213" priority="222" stopIfTrue="1">
      <formula>$A1384&lt;&gt;""</formula>
    </cfRule>
  </conditionalFormatting>
  <conditionalFormatting sqref="D1384:E1384">
    <cfRule type="expression" dxfId="212" priority="221" stopIfTrue="1">
      <formula>$A1384&lt;&gt;""</formula>
    </cfRule>
  </conditionalFormatting>
  <conditionalFormatting sqref="B1384:C1384">
    <cfRule type="expression" dxfId="211" priority="220" stopIfTrue="1">
      <formula>$A1384&lt;&gt;""</formula>
    </cfRule>
  </conditionalFormatting>
  <conditionalFormatting sqref="I1388:I1389 B1388:E1389">
    <cfRule type="expression" dxfId="210" priority="219" stopIfTrue="1">
      <formula>$A1388&lt;&gt;""</formula>
    </cfRule>
  </conditionalFormatting>
  <conditionalFormatting sqref="F1388:H1389">
    <cfRule type="expression" dxfId="209" priority="218" stopIfTrue="1">
      <formula>$A1388&lt;&gt;""</formula>
    </cfRule>
  </conditionalFormatting>
  <conditionalFormatting sqref="I1142">
    <cfRule type="expression" dxfId="208" priority="217" stopIfTrue="1">
      <formula>$A1142&lt;&gt;""</formula>
    </cfRule>
  </conditionalFormatting>
  <conditionalFormatting sqref="B1142:H1142">
    <cfRule type="expression" dxfId="207" priority="216" stopIfTrue="1">
      <formula>$A1142&lt;&gt;""</formula>
    </cfRule>
  </conditionalFormatting>
  <conditionalFormatting sqref="H467 B456:H461">
    <cfRule type="expression" dxfId="206" priority="215" stopIfTrue="1">
      <formula>$A456&lt;&gt;""</formula>
    </cfRule>
  </conditionalFormatting>
  <conditionalFormatting sqref="H1232">
    <cfRule type="expression" dxfId="205" priority="214" stopIfTrue="1">
      <formula>$A1232&lt;&gt;""</formula>
    </cfRule>
  </conditionalFormatting>
  <conditionalFormatting sqref="F1092:G1092">
    <cfRule type="expression" dxfId="204" priority="213" stopIfTrue="1">
      <formula>$A1092&lt;&gt;""</formula>
    </cfRule>
  </conditionalFormatting>
  <conditionalFormatting sqref="D1092:E1092">
    <cfRule type="expression" dxfId="203" priority="212" stopIfTrue="1">
      <formula>$A1092&lt;&gt;""</formula>
    </cfRule>
  </conditionalFormatting>
  <conditionalFormatting sqref="B1092:C1092">
    <cfRule type="expression" dxfId="202" priority="211" stopIfTrue="1">
      <formula>$A1092&lt;&gt;""</formula>
    </cfRule>
  </conditionalFormatting>
  <conditionalFormatting sqref="D1350:E1354">
    <cfRule type="expression" dxfId="201" priority="210" stopIfTrue="1">
      <formula>$A1350&lt;&gt;""</formula>
    </cfRule>
  </conditionalFormatting>
  <conditionalFormatting sqref="B1350:C1354">
    <cfRule type="expression" dxfId="200" priority="209" stopIfTrue="1">
      <formula>$A1350&lt;&gt;""</formula>
    </cfRule>
  </conditionalFormatting>
  <conditionalFormatting sqref="H1123:H1126">
    <cfRule type="expression" dxfId="199" priority="208" stopIfTrue="1">
      <formula>$A1123&lt;&gt;""</formula>
    </cfRule>
  </conditionalFormatting>
  <conditionalFormatting sqref="D1123:E1126">
    <cfRule type="expression" dxfId="198" priority="207" stopIfTrue="1">
      <formula>$A1123&lt;&gt;""</formula>
    </cfRule>
  </conditionalFormatting>
  <conditionalFormatting sqref="F1123:G1126">
    <cfRule type="expression" dxfId="197" priority="206" stopIfTrue="1">
      <formula>$A1123&lt;&gt;""</formula>
    </cfRule>
  </conditionalFormatting>
  <conditionalFormatting sqref="B1123:C1126">
    <cfRule type="expression" dxfId="196" priority="205" stopIfTrue="1">
      <formula>$A1123&lt;&gt;""</formula>
    </cfRule>
  </conditionalFormatting>
  <conditionalFormatting sqref="D1110:E1110">
    <cfRule type="expression" dxfId="195" priority="204" stopIfTrue="1">
      <formula>$A1110&lt;&gt;""</formula>
    </cfRule>
  </conditionalFormatting>
  <conditionalFormatting sqref="H1110">
    <cfRule type="expression" dxfId="194" priority="203" stopIfTrue="1">
      <formula>$A1110&lt;&gt;""</formula>
    </cfRule>
  </conditionalFormatting>
  <conditionalFormatting sqref="F1110:G1110">
    <cfRule type="expression" dxfId="193" priority="202" stopIfTrue="1">
      <formula>$A1110&lt;&gt;""</formula>
    </cfRule>
  </conditionalFormatting>
  <conditionalFormatting sqref="B1110:C1110">
    <cfRule type="expression" dxfId="192" priority="201" stopIfTrue="1">
      <formula>$A1110&lt;&gt;""</formula>
    </cfRule>
  </conditionalFormatting>
  <conditionalFormatting sqref="I1338">
    <cfRule type="expression" dxfId="191" priority="200" stopIfTrue="1">
      <formula>$A1338&lt;&gt;""</formula>
    </cfRule>
  </conditionalFormatting>
  <conditionalFormatting sqref="D1338:E1338">
    <cfRule type="expression" dxfId="190" priority="199" stopIfTrue="1">
      <formula>$A1338&lt;&gt;""</formula>
    </cfRule>
  </conditionalFormatting>
  <conditionalFormatting sqref="H1338">
    <cfRule type="expression" dxfId="189" priority="198" stopIfTrue="1">
      <formula>$A1338&lt;&gt;""</formula>
    </cfRule>
  </conditionalFormatting>
  <conditionalFormatting sqref="F1338:G1338">
    <cfRule type="expression" dxfId="188" priority="197" stopIfTrue="1">
      <formula>$A1338&lt;&gt;""</formula>
    </cfRule>
  </conditionalFormatting>
  <conditionalFormatting sqref="B1338:C1338">
    <cfRule type="expression" dxfId="187" priority="196" stopIfTrue="1">
      <formula>$A1338&lt;&gt;""</formula>
    </cfRule>
  </conditionalFormatting>
  <conditionalFormatting sqref="B467:G467 B468:E474">
    <cfRule type="expression" dxfId="186" priority="195" stopIfTrue="1">
      <formula>$A467&lt;&gt;""</formula>
    </cfRule>
  </conditionalFormatting>
  <conditionalFormatting sqref="I462:I466 B462:E466">
    <cfRule type="expression" dxfId="185" priority="194" stopIfTrue="1">
      <formula>$A462&lt;&gt;""</formula>
    </cfRule>
  </conditionalFormatting>
  <conditionalFormatting sqref="H465:H466 F462:H464">
    <cfRule type="expression" dxfId="184" priority="193" stopIfTrue="1">
      <formula>$A462&lt;&gt;""</formula>
    </cfRule>
  </conditionalFormatting>
  <conditionalFormatting sqref="D1116:E1116 I1116">
    <cfRule type="expression" dxfId="183" priority="192" stopIfTrue="1">
      <formula>$A1116&lt;&gt;""</formula>
    </cfRule>
  </conditionalFormatting>
  <conditionalFormatting sqref="H1116">
    <cfRule type="expression" dxfId="182" priority="191" stopIfTrue="1">
      <formula>$A1116&lt;&gt;""</formula>
    </cfRule>
  </conditionalFormatting>
  <conditionalFormatting sqref="F1116:G1116">
    <cfRule type="expression" dxfId="181" priority="190" stopIfTrue="1">
      <formula>$A1116&lt;&gt;""</formula>
    </cfRule>
  </conditionalFormatting>
  <conditionalFormatting sqref="B1116:C1116">
    <cfRule type="expression" dxfId="180" priority="189" stopIfTrue="1">
      <formula>$A1116&lt;&gt;""</formula>
    </cfRule>
  </conditionalFormatting>
  <conditionalFormatting sqref="D1347:E1347 I1347">
    <cfRule type="expression" dxfId="179" priority="188" stopIfTrue="1">
      <formula>$A1347&lt;&gt;""</formula>
    </cfRule>
  </conditionalFormatting>
  <conditionalFormatting sqref="H1347">
    <cfRule type="expression" dxfId="178" priority="187" stopIfTrue="1">
      <formula>$A1347&lt;&gt;""</formula>
    </cfRule>
  </conditionalFormatting>
  <conditionalFormatting sqref="F1347:G1347">
    <cfRule type="expression" dxfId="177" priority="186" stopIfTrue="1">
      <formula>$A1347&lt;&gt;""</formula>
    </cfRule>
  </conditionalFormatting>
  <conditionalFormatting sqref="B1347:C1347">
    <cfRule type="expression" dxfId="176" priority="185" stopIfTrue="1">
      <formula>$A1347&lt;&gt;""</formula>
    </cfRule>
  </conditionalFormatting>
  <conditionalFormatting sqref="I1276:I1277">
    <cfRule type="expression" dxfId="175" priority="184" stopIfTrue="1">
      <formula>$A1276&lt;&gt;""</formula>
    </cfRule>
  </conditionalFormatting>
  <conditionalFormatting sqref="D1276:E1277">
    <cfRule type="expression" dxfId="174" priority="183" stopIfTrue="1">
      <formula>$A1276&lt;&gt;""</formula>
    </cfRule>
  </conditionalFormatting>
  <conditionalFormatting sqref="H1276:H1277">
    <cfRule type="expression" dxfId="173" priority="182" stopIfTrue="1">
      <formula>$A1276&lt;&gt;""</formula>
    </cfRule>
  </conditionalFormatting>
  <conditionalFormatting sqref="F1276:G1277">
    <cfRule type="expression" dxfId="172" priority="181" stopIfTrue="1">
      <formula>$A1276&lt;&gt;""</formula>
    </cfRule>
  </conditionalFormatting>
  <conditionalFormatting sqref="B1276:C1277">
    <cfRule type="expression" dxfId="171" priority="180" stopIfTrue="1">
      <formula>$A1276&lt;&gt;""</formula>
    </cfRule>
  </conditionalFormatting>
  <conditionalFormatting sqref="I1390">
    <cfRule type="expression" dxfId="170" priority="179" stopIfTrue="1">
      <formula>$A1390&lt;&gt;""</formula>
    </cfRule>
  </conditionalFormatting>
  <conditionalFormatting sqref="D1390:E1390">
    <cfRule type="expression" dxfId="169" priority="178" stopIfTrue="1">
      <formula>$A1390&lt;&gt;""</formula>
    </cfRule>
  </conditionalFormatting>
  <conditionalFormatting sqref="H1390">
    <cfRule type="expression" dxfId="168" priority="177" stopIfTrue="1">
      <formula>$A1390&lt;&gt;""</formula>
    </cfRule>
  </conditionalFormatting>
  <conditionalFormatting sqref="F1390:G1390">
    <cfRule type="expression" dxfId="167" priority="176" stopIfTrue="1">
      <formula>$A1390&lt;&gt;""</formula>
    </cfRule>
  </conditionalFormatting>
  <conditionalFormatting sqref="B1390:C1390">
    <cfRule type="expression" dxfId="166" priority="175" stopIfTrue="1">
      <formula>$A1390&lt;&gt;""</formula>
    </cfRule>
  </conditionalFormatting>
  <conditionalFormatting sqref="B1155:H1171">
    <cfRule type="expression" dxfId="165" priority="174" stopIfTrue="1">
      <formula>$A1155&lt;&gt;""</formula>
    </cfRule>
  </conditionalFormatting>
  <conditionalFormatting sqref="B1249:I1249 I1250:I1266">
    <cfRule type="expression" dxfId="164" priority="173" stopIfTrue="1">
      <formula>$A1249&lt;&gt;""</formula>
    </cfRule>
  </conditionalFormatting>
  <conditionalFormatting sqref="F225:I225">
    <cfRule type="expression" dxfId="163" priority="172" stopIfTrue="1">
      <formula>$A225&lt;&gt;""</formula>
    </cfRule>
  </conditionalFormatting>
  <conditionalFormatting sqref="F468:H474">
    <cfRule type="expression" dxfId="162" priority="171" stopIfTrue="1">
      <formula>$A468&lt;&gt;""</formula>
    </cfRule>
  </conditionalFormatting>
  <conditionalFormatting sqref="B1250:H1252 H1253:H1266 B1253:E1266">
    <cfRule type="expression" dxfId="161" priority="170" stopIfTrue="1">
      <formula>$A1250&lt;&gt;""</formula>
    </cfRule>
  </conditionalFormatting>
  <conditionalFormatting sqref="B1115:I1115">
    <cfRule type="expression" dxfId="160" priority="169" stopIfTrue="1">
      <formula>$A1115&lt;&gt;""</formula>
    </cfRule>
  </conditionalFormatting>
  <conditionalFormatting sqref="B1346:I1346">
    <cfRule type="expression" dxfId="159" priority="168" stopIfTrue="1">
      <formula>$A1346&lt;&gt;""</formula>
    </cfRule>
  </conditionalFormatting>
  <conditionalFormatting sqref="I226">
    <cfRule type="expression" dxfId="158" priority="167" stopIfTrue="1">
      <formula>$A226&lt;&gt;""</formula>
    </cfRule>
  </conditionalFormatting>
  <conditionalFormatting sqref="F452:G452">
    <cfRule type="expression" dxfId="157" priority="166" stopIfTrue="1">
      <formula>$A452&lt;&gt;""</formula>
    </cfRule>
  </conditionalFormatting>
  <conditionalFormatting sqref="H452">
    <cfRule type="expression" dxfId="156" priority="165" stopIfTrue="1">
      <formula>$A452&lt;&gt;""</formula>
    </cfRule>
  </conditionalFormatting>
  <conditionalFormatting sqref="D452:E452">
    <cfRule type="expression" dxfId="155" priority="164" stopIfTrue="1">
      <formula>$A452&lt;&gt;""</formula>
    </cfRule>
  </conditionalFormatting>
  <conditionalFormatting sqref="B452:C452">
    <cfRule type="expression" dxfId="154" priority="163" stopIfTrue="1">
      <formula>$A452&lt;&gt;""</formula>
    </cfRule>
  </conditionalFormatting>
  <conditionalFormatting sqref="I450:I451">
    <cfRule type="expression" dxfId="153" priority="162" stopIfTrue="1">
      <formula>$A450&lt;&gt;""</formula>
    </cfRule>
  </conditionalFormatting>
  <conditionalFormatting sqref="F450:H451">
    <cfRule type="expression" dxfId="152" priority="161" stopIfTrue="1">
      <formula>$A450&lt;&gt;""</formula>
    </cfRule>
  </conditionalFormatting>
  <conditionalFormatting sqref="D450:E451">
    <cfRule type="expression" dxfId="151" priority="160" stopIfTrue="1">
      <formula>$A450&lt;&gt;""</formula>
    </cfRule>
  </conditionalFormatting>
  <conditionalFormatting sqref="B450:C451">
    <cfRule type="expression" dxfId="150" priority="159" stopIfTrue="1">
      <formula>$A450&lt;&gt;""</formula>
    </cfRule>
  </conditionalFormatting>
  <conditionalFormatting sqref="F453:G453">
    <cfRule type="expression" dxfId="149" priority="158" stopIfTrue="1">
      <formula>$A453&lt;&gt;""</formula>
    </cfRule>
  </conditionalFormatting>
  <conditionalFormatting sqref="I1088">
    <cfRule type="expression" dxfId="148" priority="157" stopIfTrue="1">
      <formula>$A1088&lt;&gt;""</formula>
    </cfRule>
  </conditionalFormatting>
  <conditionalFormatting sqref="D1088:E1088">
    <cfRule type="expression" dxfId="147" priority="156" stopIfTrue="1">
      <formula>$A1088&lt;&gt;""</formula>
    </cfRule>
  </conditionalFormatting>
  <conditionalFormatting sqref="B1088:C1088">
    <cfRule type="expression" dxfId="146" priority="155" stopIfTrue="1">
      <formula>$A1088&lt;&gt;""</formula>
    </cfRule>
  </conditionalFormatting>
  <conditionalFormatting sqref="H1088">
    <cfRule type="expression" dxfId="145" priority="154" stopIfTrue="1">
      <formula>$A1088&lt;&gt;""</formula>
    </cfRule>
  </conditionalFormatting>
  <conditionalFormatting sqref="F1253:G1266">
    <cfRule type="expression" dxfId="144" priority="153" stopIfTrue="1">
      <formula>$A1253&lt;&gt;""</formula>
    </cfRule>
  </conditionalFormatting>
  <conditionalFormatting sqref="F465:G466">
    <cfRule type="expression" dxfId="143" priority="152" stopIfTrue="1">
      <formula>$A465&lt;&gt;""</formula>
    </cfRule>
  </conditionalFormatting>
  <conditionalFormatting sqref="F226:G226">
    <cfRule type="expression" dxfId="142" priority="151" stopIfTrue="1">
      <formula>$A226&lt;&gt;""</formula>
    </cfRule>
  </conditionalFormatting>
  <conditionalFormatting sqref="H226">
    <cfRule type="expression" dxfId="141" priority="150" stopIfTrue="1">
      <formula>$A226&lt;&gt;""</formula>
    </cfRule>
  </conditionalFormatting>
  <conditionalFormatting sqref="I1233 B1233:E1233">
    <cfRule type="expression" dxfId="140" priority="149" stopIfTrue="1">
      <formula>$A1233&lt;&gt;""</formula>
    </cfRule>
  </conditionalFormatting>
  <conditionalFormatting sqref="F1233:H1233">
    <cfRule type="expression" dxfId="139" priority="148" stopIfTrue="1">
      <formula>$A1233&lt;&gt;""</formula>
    </cfRule>
  </conditionalFormatting>
  <conditionalFormatting sqref="F1371:G1380">
    <cfRule type="expression" dxfId="138" priority="147" stopIfTrue="1">
      <formula>$A1371&lt;&gt;""</formula>
    </cfRule>
  </conditionalFormatting>
  <conditionalFormatting sqref="F178:G182">
    <cfRule type="expression" dxfId="137" priority="146" stopIfTrue="1">
      <formula>$A178&lt;&gt;""</formula>
    </cfRule>
  </conditionalFormatting>
  <conditionalFormatting sqref="H178">
    <cfRule type="expression" dxfId="136" priority="145" stopIfTrue="1">
      <formula>$A178&lt;&gt;""</formula>
    </cfRule>
  </conditionalFormatting>
  <conditionalFormatting sqref="B1372:E1382">
    <cfRule type="expression" dxfId="135" priority="144" stopIfTrue="1">
      <formula>$A1372&lt;&gt;""</formula>
    </cfRule>
  </conditionalFormatting>
  <conditionalFormatting sqref="H179:H183">
    <cfRule type="expression" dxfId="134" priority="143" stopIfTrue="1">
      <formula>$A179&lt;&gt;""</formula>
    </cfRule>
  </conditionalFormatting>
  <conditionalFormatting sqref="B603">
    <cfRule type="expression" dxfId="133" priority="142" stopIfTrue="1">
      <formula>$A603&lt;&gt;""</formula>
    </cfRule>
  </conditionalFormatting>
  <conditionalFormatting sqref="B254:I254">
    <cfRule type="expression" dxfId="132" priority="141" stopIfTrue="1">
      <formula>$A254&lt;&gt;""</formula>
    </cfRule>
  </conditionalFormatting>
  <conditionalFormatting sqref="B255:I255">
    <cfRule type="expression" dxfId="131" priority="140" stopIfTrue="1">
      <formula>$A255&lt;&gt;""</formula>
    </cfRule>
  </conditionalFormatting>
  <conditionalFormatting sqref="B256:I258 B259:E268 I259:I261">
    <cfRule type="expression" dxfId="130" priority="139" stopIfTrue="1">
      <formula>$A256&lt;&gt;""</formula>
    </cfRule>
  </conditionalFormatting>
  <conditionalFormatting sqref="F259:H261">
    <cfRule type="expression" dxfId="129" priority="138" stopIfTrue="1">
      <formula>$A259&lt;&gt;""</formula>
    </cfRule>
  </conditionalFormatting>
  <conditionalFormatting sqref="F183:G183">
    <cfRule type="expression" dxfId="128" priority="137" stopIfTrue="1">
      <formula>$A183&lt;&gt;""</formula>
    </cfRule>
  </conditionalFormatting>
  <conditionalFormatting sqref="H184:H187">
    <cfRule type="expression" dxfId="127" priority="135" stopIfTrue="1">
      <formula>$A184&lt;&gt;""</formula>
    </cfRule>
  </conditionalFormatting>
  <conditionalFormatting sqref="F184:G188">
    <cfRule type="expression" dxfId="126" priority="136" stopIfTrue="1">
      <formula>$A184&lt;&gt;""</formula>
    </cfRule>
  </conditionalFormatting>
  <conditionalFormatting sqref="H188">
    <cfRule type="expression" dxfId="125" priority="134" stopIfTrue="1">
      <formula>$A188&lt;&gt;""</formula>
    </cfRule>
  </conditionalFormatting>
  <conditionalFormatting sqref="I262:I268">
    <cfRule type="expression" dxfId="124" priority="133" stopIfTrue="1">
      <formula>$A262&lt;&gt;""</formula>
    </cfRule>
  </conditionalFormatting>
  <conditionalFormatting sqref="F262:H268">
    <cfRule type="expression" dxfId="123" priority="132" stopIfTrue="1">
      <formula>$A262&lt;&gt;""</formula>
    </cfRule>
  </conditionalFormatting>
  <conditionalFormatting sqref="B1197:I1197 B1205:I1210 B1199:I1203">
    <cfRule type="expression" dxfId="122" priority="131" stopIfTrue="1">
      <formula>$A1197&lt;&gt;""</formula>
    </cfRule>
  </conditionalFormatting>
  <conditionalFormatting sqref="F1088:G1088">
    <cfRule type="expression" dxfId="121" priority="130" stopIfTrue="1">
      <formula>$A1088&lt;&gt;""</formula>
    </cfRule>
  </conditionalFormatting>
  <conditionalFormatting sqref="D1293:E1293">
    <cfRule type="expression" dxfId="120" priority="129" stopIfTrue="1">
      <formula>$A1293&lt;&gt;""</formula>
    </cfRule>
  </conditionalFormatting>
  <conditionalFormatting sqref="B1293:C1293">
    <cfRule type="expression" dxfId="119" priority="128" stopIfTrue="1">
      <formula>$A1293&lt;&gt;""</formula>
    </cfRule>
  </conditionalFormatting>
  <conditionalFormatting sqref="H1293">
    <cfRule type="expression" dxfId="118" priority="127" stopIfTrue="1">
      <formula>$A1293&lt;&gt;""</formula>
    </cfRule>
  </conditionalFormatting>
  <conditionalFormatting sqref="F1293:G1293">
    <cfRule type="expression" dxfId="117" priority="126" stopIfTrue="1">
      <formula>$A1293&lt;&gt;""</formula>
    </cfRule>
  </conditionalFormatting>
  <conditionalFormatting sqref="H189:H203">
    <cfRule type="expression" dxfId="116" priority="124" stopIfTrue="1">
      <formula>$A189&lt;&gt;""</formula>
    </cfRule>
  </conditionalFormatting>
  <conditionalFormatting sqref="F189:G203">
    <cfRule type="expression" dxfId="115" priority="125" stopIfTrue="1">
      <formula>$A189&lt;&gt;""</formula>
    </cfRule>
  </conditionalFormatting>
  <conditionalFormatting sqref="B475:I477">
    <cfRule type="expression" dxfId="114" priority="123" stopIfTrue="1">
      <formula>$A475&lt;&gt;""</formula>
    </cfRule>
  </conditionalFormatting>
  <conditionalFormatting sqref="B269:I269 B270:E298">
    <cfRule type="expression" dxfId="113" priority="122" stopIfTrue="1">
      <formula>$A269&lt;&gt;""</formula>
    </cfRule>
  </conditionalFormatting>
  <conditionalFormatting sqref="F270:I298">
    <cfRule type="expression" dxfId="112" priority="121" stopIfTrue="1">
      <formula>$A270&lt;&gt;""</formula>
    </cfRule>
  </conditionalFormatting>
  <conditionalFormatting sqref="B1204:I1204">
    <cfRule type="expression" dxfId="111" priority="120" stopIfTrue="1">
      <formula>$A1204&lt;&gt;""</formula>
    </cfRule>
  </conditionalFormatting>
  <conditionalFormatting sqref="B1198:I1198">
    <cfRule type="expression" dxfId="110" priority="119" stopIfTrue="1">
      <formula>$A1198&lt;&gt;""</formula>
    </cfRule>
  </conditionalFormatting>
  <conditionalFormatting sqref="A786:J786">
    <cfRule type="expression" dxfId="109" priority="118" stopIfTrue="1">
      <formula>$A786&lt;&gt;""</formula>
    </cfRule>
  </conditionalFormatting>
  <conditionalFormatting sqref="A787:A796">
    <cfRule type="expression" dxfId="108" priority="117" stopIfTrue="1">
      <formula>$A787&lt;&gt;""</formula>
    </cfRule>
  </conditionalFormatting>
  <conditionalFormatting sqref="F789:G789">
    <cfRule type="expression" dxfId="107" priority="116" stopIfTrue="1">
      <formula>$A789&lt;&gt;""</formula>
    </cfRule>
  </conditionalFormatting>
  <conditionalFormatting sqref="B797:E797">
    <cfRule type="expression" dxfId="106" priority="115" stopIfTrue="1">
      <formula>$A797&lt;&gt;""</formula>
    </cfRule>
  </conditionalFormatting>
  <conditionalFormatting sqref="A797">
    <cfRule type="expression" dxfId="105" priority="114" stopIfTrue="1">
      <formula>$A797&lt;&gt;""</formula>
    </cfRule>
  </conditionalFormatting>
  <conditionalFormatting sqref="F797:G797">
    <cfRule type="expression" dxfId="104" priority="113" stopIfTrue="1">
      <formula>$A797&lt;&gt;""</formula>
    </cfRule>
  </conditionalFormatting>
  <conditionalFormatting sqref="A798">
    <cfRule type="expression" dxfId="103" priority="112" stopIfTrue="1">
      <formula>$A798&lt;&gt;""</formula>
    </cfRule>
  </conditionalFormatting>
  <conditionalFormatting sqref="B1211:I1230">
    <cfRule type="expression" dxfId="102" priority="111" stopIfTrue="1">
      <formula>$A1211&lt;&gt;""</formula>
    </cfRule>
  </conditionalFormatting>
  <conditionalFormatting sqref="I1355:I1363">
    <cfRule type="expression" dxfId="101" priority="110" stopIfTrue="1">
      <formula>$A1355&lt;&gt;""</formula>
    </cfRule>
  </conditionalFormatting>
  <conditionalFormatting sqref="H1355">
    <cfRule type="expression" dxfId="100" priority="109" stopIfTrue="1">
      <formula>$A1355&lt;&gt;""</formula>
    </cfRule>
  </conditionalFormatting>
  <conditionalFormatting sqref="D1355:E1357">
    <cfRule type="expression" dxfId="99" priority="108" stopIfTrue="1">
      <formula>$A1355&lt;&gt;""</formula>
    </cfRule>
  </conditionalFormatting>
  <conditionalFormatting sqref="F1355:G1357">
    <cfRule type="expression" dxfId="98" priority="107" stopIfTrue="1">
      <formula>$A1355&lt;&gt;""</formula>
    </cfRule>
  </conditionalFormatting>
  <conditionalFormatting sqref="B1355:C1357">
    <cfRule type="expression" dxfId="97" priority="106" stopIfTrue="1">
      <formula>$A1355&lt;&gt;""</formula>
    </cfRule>
  </conditionalFormatting>
  <conditionalFormatting sqref="I1130">
    <cfRule type="expression" dxfId="96" priority="105" stopIfTrue="1">
      <formula>$A1130&lt;&gt;""</formula>
    </cfRule>
  </conditionalFormatting>
  <conditionalFormatting sqref="H1130">
    <cfRule type="expression" dxfId="95" priority="104" stopIfTrue="1">
      <formula>$A1130&lt;&gt;""</formula>
    </cfRule>
  </conditionalFormatting>
  <conditionalFormatting sqref="D1130:E1130">
    <cfRule type="expression" dxfId="94" priority="103" stopIfTrue="1">
      <formula>$A1130&lt;&gt;""</formula>
    </cfRule>
  </conditionalFormatting>
  <conditionalFormatting sqref="F1130:G1130">
    <cfRule type="expression" dxfId="93" priority="102" stopIfTrue="1">
      <formula>$A1130&lt;&gt;""</formula>
    </cfRule>
  </conditionalFormatting>
  <conditionalFormatting sqref="B1130:C1130">
    <cfRule type="expression" dxfId="92" priority="101" stopIfTrue="1">
      <formula>$A1130&lt;&gt;""</formula>
    </cfRule>
  </conditionalFormatting>
  <conditionalFormatting sqref="H1356">
    <cfRule type="expression" dxfId="91" priority="100" stopIfTrue="1">
      <formula>$A1356&lt;&gt;""</formula>
    </cfRule>
  </conditionalFormatting>
  <conditionalFormatting sqref="B1127:I1128">
    <cfRule type="expression" dxfId="90" priority="99" stopIfTrue="1">
      <formula>$A1127&lt;&gt;""</formula>
    </cfRule>
  </conditionalFormatting>
  <conditionalFormatting sqref="I667">
    <cfRule type="expression" dxfId="89" priority="98" stopIfTrue="1">
      <formula>$A667&lt;&gt;""</formula>
    </cfRule>
  </conditionalFormatting>
  <conditionalFormatting sqref="D667:E667">
    <cfRule type="expression" dxfId="88" priority="97" stopIfTrue="1">
      <formula>$A667&lt;&gt;""</formula>
    </cfRule>
  </conditionalFormatting>
  <conditionalFormatting sqref="H667">
    <cfRule type="expression" dxfId="87" priority="96" stopIfTrue="1">
      <formula>$A667&lt;&gt;""</formula>
    </cfRule>
  </conditionalFormatting>
  <conditionalFormatting sqref="F667:G667">
    <cfRule type="expression" dxfId="86" priority="95" stopIfTrue="1">
      <formula>$A667&lt;&gt;""</formula>
    </cfRule>
  </conditionalFormatting>
  <conditionalFormatting sqref="B667:C667">
    <cfRule type="expression" dxfId="85" priority="94" stopIfTrue="1">
      <formula>$A667&lt;&gt;""</formula>
    </cfRule>
  </conditionalFormatting>
  <conditionalFormatting sqref="A1067:I1067">
    <cfRule type="expression" dxfId="84" priority="93" stopIfTrue="1">
      <formula>$A1067&lt;&gt;""</formula>
    </cfRule>
  </conditionalFormatting>
  <conditionalFormatting sqref="B327:J337">
    <cfRule type="expression" dxfId="83" priority="92" stopIfTrue="1">
      <formula>$A327&lt;&gt;""</formula>
    </cfRule>
  </conditionalFormatting>
  <conditionalFormatting sqref="A883:H883">
    <cfRule type="expression" dxfId="82" priority="91" stopIfTrue="1">
      <formula>$A883&lt;&gt;""</formula>
    </cfRule>
  </conditionalFormatting>
  <conditionalFormatting sqref="A303:H306">
    <cfRule type="expression" dxfId="81" priority="90" stopIfTrue="1">
      <formula>$A303&lt;&gt;""</formula>
    </cfRule>
  </conditionalFormatting>
  <conditionalFormatting sqref="A301:E301">
    <cfRule type="expression" dxfId="80" priority="89" stopIfTrue="1">
      <formula>$A301&lt;&gt;""</formula>
    </cfRule>
  </conditionalFormatting>
  <conditionalFormatting sqref="A1367:H1368">
    <cfRule type="expression" dxfId="79" priority="88" stopIfTrue="1">
      <formula>$A1367&lt;&gt;""</formula>
    </cfRule>
  </conditionalFormatting>
  <conditionalFormatting sqref="A1340:A1341">
    <cfRule type="expression" dxfId="78" priority="87" stopIfTrue="1">
      <formula>$A1340&lt;&gt;""</formula>
    </cfRule>
  </conditionalFormatting>
  <conditionalFormatting sqref="D1340:E1341">
    <cfRule type="expression" dxfId="77" priority="86" stopIfTrue="1">
      <formula>$A1340&lt;&gt;""</formula>
    </cfRule>
  </conditionalFormatting>
  <conditionalFormatting sqref="H1340:H1341">
    <cfRule type="expression" dxfId="76" priority="85" stopIfTrue="1">
      <formula>$A1340&lt;&gt;""</formula>
    </cfRule>
  </conditionalFormatting>
  <conditionalFormatting sqref="B1340:C1341">
    <cfRule type="expression" dxfId="75" priority="84" stopIfTrue="1">
      <formula>$A1340&lt;&gt;""</formula>
    </cfRule>
  </conditionalFormatting>
  <conditionalFormatting sqref="F1340:G1341">
    <cfRule type="expression" dxfId="74" priority="83" stopIfTrue="1">
      <formula>$A1340&lt;&gt;""</formula>
    </cfRule>
  </conditionalFormatting>
  <conditionalFormatting sqref="A1120:A1121">
    <cfRule type="expression" dxfId="73" priority="82" stopIfTrue="1">
      <formula>$A1120&lt;&gt;""</formula>
    </cfRule>
  </conditionalFormatting>
  <conditionalFormatting sqref="D1120:E1121">
    <cfRule type="expression" dxfId="72" priority="81" stopIfTrue="1">
      <formula>$A1120&lt;&gt;""</formula>
    </cfRule>
  </conditionalFormatting>
  <conditionalFormatting sqref="H1120:H1121">
    <cfRule type="expression" dxfId="71" priority="80" stopIfTrue="1">
      <formula>$A1120&lt;&gt;""</formula>
    </cfRule>
  </conditionalFormatting>
  <conditionalFormatting sqref="F1120:G1121">
    <cfRule type="expression" dxfId="70" priority="79" stopIfTrue="1">
      <formula>$A1120&lt;&gt;""</formula>
    </cfRule>
  </conditionalFormatting>
  <conditionalFormatting sqref="C1120:C1121">
    <cfRule type="expression" dxfId="69" priority="78" stopIfTrue="1">
      <formula>$A1120&lt;&gt;""</formula>
    </cfRule>
  </conditionalFormatting>
  <conditionalFormatting sqref="B1120:B1121">
    <cfRule type="expression" dxfId="68" priority="77" stopIfTrue="1">
      <formula>$A1120&lt;&gt;""</formula>
    </cfRule>
  </conditionalFormatting>
  <conditionalFormatting sqref="A1090:H1091">
    <cfRule type="expression" dxfId="67" priority="76" stopIfTrue="1">
      <formula>$A1090&lt;&gt;""</formula>
    </cfRule>
  </conditionalFormatting>
  <conditionalFormatting sqref="A1269:A1270">
    <cfRule type="expression" dxfId="66" priority="75" stopIfTrue="1">
      <formula>$A1269&lt;&gt;""</formula>
    </cfRule>
  </conditionalFormatting>
  <conditionalFormatting sqref="B1269:E1270">
    <cfRule type="expression" dxfId="65" priority="74" stopIfTrue="1">
      <formula>$A1269&lt;&gt;""</formula>
    </cfRule>
  </conditionalFormatting>
  <conditionalFormatting sqref="F1269:H1270">
    <cfRule type="expression" dxfId="64" priority="73" stopIfTrue="1">
      <formula>$A1269&lt;&gt;""</formula>
    </cfRule>
  </conditionalFormatting>
  <conditionalFormatting sqref="B1439:H1439">
    <cfRule type="expression" dxfId="63" priority="72" stopIfTrue="1">
      <formula>$A1439&lt;&gt;""</formula>
    </cfRule>
  </conditionalFormatting>
  <conditionalFormatting sqref="A1285:A1286">
    <cfRule type="expression" dxfId="62" priority="71" stopIfTrue="1">
      <formula>$A1285&lt;&gt;""</formula>
    </cfRule>
  </conditionalFormatting>
  <conditionalFormatting sqref="D1285:E1286">
    <cfRule type="expression" dxfId="61" priority="70" stopIfTrue="1">
      <formula>$A1285&lt;&gt;""</formula>
    </cfRule>
  </conditionalFormatting>
  <conditionalFormatting sqref="H1285:H1286">
    <cfRule type="expression" dxfId="60" priority="69" stopIfTrue="1">
      <formula>$A1285&lt;&gt;""</formula>
    </cfRule>
  </conditionalFormatting>
  <conditionalFormatting sqref="F1285:G1286">
    <cfRule type="expression" dxfId="59" priority="68" stopIfTrue="1">
      <formula>$A1285&lt;&gt;""</formula>
    </cfRule>
  </conditionalFormatting>
  <conditionalFormatting sqref="B1285:C1286">
    <cfRule type="expression" dxfId="58" priority="67" stopIfTrue="1">
      <formula>$A1285&lt;&gt;""</formula>
    </cfRule>
  </conditionalFormatting>
  <conditionalFormatting sqref="A1386:H1387">
    <cfRule type="expression" dxfId="57" priority="66" stopIfTrue="1">
      <formula>$A1386&lt;&gt;""</formula>
    </cfRule>
  </conditionalFormatting>
  <conditionalFormatting sqref="A1037:H1038">
    <cfRule type="expression" dxfId="56" priority="65" stopIfTrue="1">
      <formula>$A1037&lt;&gt;""</formula>
    </cfRule>
  </conditionalFormatting>
  <conditionalFormatting sqref="A1148:A1149">
    <cfRule type="expression" dxfId="55" priority="64" stopIfTrue="1">
      <formula>$A1148&lt;&gt;""</formula>
    </cfRule>
  </conditionalFormatting>
  <conditionalFormatting sqref="B1148:H1149">
    <cfRule type="expression" dxfId="54" priority="63" stopIfTrue="1">
      <formula>$A1148&lt;&gt;""</formula>
    </cfRule>
  </conditionalFormatting>
  <conditionalFormatting sqref="F255:G255">
    <cfRule type="expression" dxfId="53" priority="62" stopIfTrue="1">
      <formula>$A255&lt;&gt;""</formula>
    </cfRule>
  </conditionalFormatting>
  <conditionalFormatting sqref="A471:J473">
    <cfRule type="expression" dxfId="52" priority="61" stopIfTrue="1">
      <formula>$A471&lt;&gt;""</formula>
    </cfRule>
  </conditionalFormatting>
  <conditionalFormatting sqref="A510:J512">
    <cfRule type="expression" dxfId="51" priority="60" stopIfTrue="1">
      <formula>$A510&lt;&gt;""</formula>
    </cfRule>
  </conditionalFormatting>
  <conditionalFormatting sqref="F521:G521">
    <cfRule type="expression" dxfId="50" priority="59" stopIfTrue="1">
      <formula>$A521&lt;&gt;""</formula>
    </cfRule>
  </conditionalFormatting>
  <conditionalFormatting sqref="A888:J893">
    <cfRule type="expression" dxfId="49" priority="58" stopIfTrue="1">
      <formula>$A888&lt;&gt;""</formula>
    </cfRule>
  </conditionalFormatting>
  <conditionalFormatting sqref="A897:J899">
    <cfRule type="expression" dxfId="48" priority="57" stopIfTrue="1">
      <formula>$A897&lt;&gt;""</formula>
    </cfRule>
  </conditionalFormatting>
  <conditionalFormatting sqref="A1040:J1042">
    <cfRule type="expression" dxfId="47" priority="56" stopIfTrue="1">
      <formula>$A1040&lt;&gt;""</formula>
    </cfRule>
  </conditionalFormatting>
  <conditionalFormatting sqref="A1348:J1349">
    <cfRule type="expression" dxfId="46" priority="55" stopIfTrue="1">
      <formula>$A1348&lt;&gt;""</formula>
    </cfRule>
  </conditionalFormatting>
  <conditionalFormatting sqref="B670:I671 B672:E677 H672:I677 B669:E669 H669:I669">
    <cfRule type="expression" dxfId="45" priority="54" stopIfTrue="1">
      <formula>$A669&lt;&gt;""</formula>
    </cfRule>
  </conditionalFormatting>
  <conditionalFormatting sqref="F804:G804">
    <cfRule type="expression" dxfId="44" priority="53" stopIfTrue="1">
      <formula>$A804&lt;&gt;""</formula>
    </cfRule>
  </conditionalFormatting>
  <conditionalFormatting sqref="B668:I668 F669:G669">
    <cfRule type="expression" dxfId="43" priority="52" stopIfTrue="1">
      <formula>$A668&lt;&gt;""</formula>
    </cfRule>
  </conditionalFormatting>
  <conditionalFormatting sqref="F672:G672">
    <cfRule type="expression" dxfId="42" priority="51" stopIfTrue="1">
      <formula>$A672&lt;&gt;""</formula>
    </cfRule>
  </conditionalFormatting>
  <conditionalFormatting sqref="F673:G677">
    <cfRule type="expression" dxfId="41" priority="50" stopIfTrue="1">
      <formula>$A673&lt;&gt;""</formula>
    </cfRule>
  </conditionalFormatting>
  <conditionalFormatting sqref="H1357">
    <cfRule type="expression" dxfId="40" priority="49" stopIfTrue="1">
      <formula>$A1357&lt;&gt;""</formula>
    </cfRule>
  </conditionalFormatting>
  <conditionalFormatting sqref="B1131:I1135">
    <cfRule type="expression" dxfId="39" priority="48" stopIfTrue="1">
      <formula>$A1131&lt;&gt;""</formula>
    </cfRule>
  </conditionalFormatting>
  <conditionalFormatting sqref="B1358:H1363">
    <cfRule type="expression" dxfId="38" priority="47" stopIfTrue="1">
      <formula>$A1358&lt;&gt;""</formula>
    </cfRule>
  </conditionalFormatting>
  <conditionalFormatting sqref="B1129:I1129">
    <cfRule type="expression" dxfId="37" priority="46" stopIfTrue="1">
      <formula>$A1129&lt;&gt;""</formula>
    </cfRule>
  </conditionalFormatting>
  <conditionalFormatting sqref="B679:E679 H679:I679">
    <cfRule type="expression" dxfId="36" priority="45" stopIfTrue="1">
      <formula>$A679&lt;&gt;""</formula>
    </cfRule>
  </conditionalFormatting>
  <conditionalFormatting sqref="H1381:H1382">
    <cfRule type="expression" dxfId="35" priority="44" stopIfTrue="1">
      <formula>$A1381&lt;&gt;""</formula>
    </cfRule>
  </conditionalFormatting>
  <conditionalFormatting sqref="F1381:G1382">
    <cfRule type="expression" dxfId="34" priority="43" stopIfTrue="1">
      <formula>$A1381&lt;&gt;""</formula>
    </cfRule>
  </conditionalFormatting>
  <conditionalFormatting sqref="B1105:I1105">
    <cfRule type="expression" dxfId="33" priority="42" stopIfTrue="1">
      <formula>$A1105&lt;&gt;""</formula>
    </cfRule>
  </conditionalFormatting>
  <conditionalFormatting sqref="B1106:I1106 I1107:I1108">
    <cfRule type="expression" dxfId="32" priority="41" stopIfTrue="1">
      <formula>$A1106&lt;&gt;""</formula>
    </cfRule>
  </conditionalFormatting>
  <conditionalFormatting sqref="H204:H205">
    <cfRule type="expression" dxfId="31" priority="39" stopIfTrue="1">
      <formula>$A204&lt;&gt;""</formula>
    </cfRule>
  </conditionalFormatting>
  <conditionalFormatting sqref="F204:G205">
    <cfRule type="expression" dxfId="30" priority="40" stopIfTrue="1">
      <formula>$A204&lt;&gt;""</formula>
    </cfRule>
  </conditionalFormatting>
  <conditionalFormatting sqref="C577:H585">
    <cfRule type="expression" dxfId="29" priority="38" stopIfTrue="1">
      <formula>$A577&lt;&gt;""</formula>
    </cfRule>
  </conditionalFormatting>
  <conditionalFormatting sqref="B1107:H1108">
    <cfRule type="expression" dxfId="28" priority="37" stopIfTrue="1">
      <formula>$A1107&lt;&gt;""</formula>
    </cfRule>
  </conditionalFormatting>
  <conditionalFormatting sqref="F679:G679">
    <cfRule type="expression" dxfId="27" priority="36" stopIfTrue="1">
      <formula>$A679&lt;&gt;""</formula>
    </cfRule>
  </conditionalFormatting>
  <conditionalFormatting sqref="B586:I599">
    <cfRule type="expression" dxfId="26" priority="35" stopIfTrue="1">
      <formula>$A586&lt;&gt;""</formula>
    </cfRule>
  </conditionalFormatting>
  <conditionalFormatting sqref="B600:I600">
    <cfRule type="expression" dxfId="25" priority="34" stopIfTrue="1">
      <formula>$A600&lt;&gt;""</formula>
    </cfRule>
  </conditionalFormatting>
  <conditionalFormatting sqref="B601:I601">
    <cfRule type="expression" dxfId="24" priority="33" stopIfTrue="1">
      <formula>$A601&lt;&gt;""</formula>
    </cfRule>
  </conditionalFormatting>
  <conditionalFormatting sqref="B602:I602">
    <cfRule type="expression" dxfId="23" priority="32" stopIfTrue="1">
      <formula>$A602&lt;&gt;""</formula>
    </cfRule>
  </conditionalFormatting>
  <conditionalFormatting sqref="A115:A122">
    <cfRule type="expression" dxfId="22" priority="31" stopIfTrue="1">
      <formula>$A115&lt;&gt;""</formula>
    </cfRule>
  </conditionalFormatting>
  <conditionalFormatting sqref="E115:E122">
    <cfRule type="expression" dxfId="21" priority="30" stopIfTrue="1">
      <formula>$A115&lt;&gt;""</formula>
    </cfRule>
  </conditionalFormatting>
  <conditionalFormatting sqref="A115:A122">
    <cfRule type="expression" dxfId="20" priority="29" stopIfTrue="1">
      <formula>$A115&lt;&gt;""</formula>
    </cfRule>
  </conditionalFormatting>
  <conditionalFormatting sqref="A123:A130">
    <cfRule type="expression" dxfId="19" priority="28" stopIfTrue="1">
      <formula>$A123&lt;&gt;""</formula>
    </cfRule>
  </conditionalFormatting>
  <conditionalFormatting sqref="E123:E130">
    <cfRule type="expression" dxfId="18" priority="27" stopIfTrue="1">
      <formula>$A123&lt;&gt;""</formula>
    </cfRule>
  </conditionalFormatting>
  <conditionalFormatting sqref="A123:A130">
    <cfRule type="expression" dxfId="17" priority="26" stopIfTrue="1">
      <formula>$A123&lt;&gt;""</formula>
    </cfRule>
  </conditionalFormatting>
  <conditionalFormatting sqref="A131:A138">
    <cfRule type="expression" dxfId="16" priority="25" stopIfTrue="1">
      <formula>$A131&lt;&gt;""</formula>
    </cfRule>
  </conditionalFormatting>
  <conditionalFormatting sqref="B138 E131:E138">
    <cfRule type="expression" dxfId="15" priority="24" stopIfTrue="1">
      <formula>$A131&lt;&gt;""</formula>
    </cfRule>
  </conditionalFormatting>
  <conditionalFormatting sqref="A131:A138">
    <cfRule type="expression" dxfId="14" priority="23" stopIfTrue="1">
      <formula>$A131&lt;&gt;""</formula>
    </cfRule>
  </conditionalFormatting>
  <conditionalFormatting sqref="A146:A153">
    <cfRule type="expression" dxfId="13" priority="22" stopIfTrue="1">
      <formula>$A146&lt;&gt;""</formula>
    </cfRule>
  </conditionalFormatting>
  <conditionalFormatting sqref="E146:E153">
    <cfRule type="expression" dxfId="12" priority="21" stopIfTrue="1">
      <formula>$A146&lt;&gt;""</formula>
    </cfRule>
  </conditionalFormatting>
  <conditionalFormatting sqref="A146:A153">
    <cfRule type="expression" dxfId="11" priority="20" stopIfTrue="1">
      <formula>$A146&lt;&gt;""</formula>
    </cfRule>
  </conditionalFormatting>
  <conditionalFormatting sqref="B161:B162">
    <cfRule type="expression" dxfId="10" priority="18" stopIfTrue="1">
      <formula>$A161&lt;&gt;""</formula>
    </cfRule>
  </conditionalFormatting>
  <conditionalFormatting sqref="E174:E177">
    <cfRule type="expression" dxfId="9" priority="13" stopIfTrue="1">
      <formula>$A174&lt;&gt;""</formula>
    </cfRule>
  </conditionalFormatting>
  <conditionalFormatting sqref="D110 D112 D114 D116 D118 D120 D122 D124 D126 D128 D130 D132 D134 D136 D138 D140:D141 D143 D145 D147 D149 D151 D153 C107:D108">
    <cfRule type="expression" dxfId="8" priority="11" stopIfTrue="1">
      <formula>$A107&lt;&gt;""</formula>
    </cfRule>
  </conditionalFormatting>
  <conditionalFormatting sqref="D109 D111 D113 D115 D117 D119 D121 D123 D125 D127 D129 D131 D133 D135 D137 D139 D142 D144 D146 D148 D150 D152 D154">
    <cfRule type="expression" dxfId="7" priority="10" stopIfTrue="1">
      <formula>$A109&lt;&gt;""</formula>
    </cfRule>
  </conditionalFormatting>
  <conditionalFormatting sqref="F107:G107 G108">
    <cfRule type="expression" dxfId="6" priority="6" stopIfTrue="1">
      <formula>$A107&lt;&gt;""</formula>
    </cfRule>
  </conditionalFormatting>
  <conditionalFormatting sqref="H108:J108 F108 F107:J107">
    <cfRule type="expression" dxfId="5" priority="8" stopIfTrue="1">
      <formula>$A107&lt;&gt;""</formula>
    </cfRule>
  </conditionalFormatting>
  <conditionalFormatting sqref="G108">
    <cfRule type="expression" dxfId="4" priority="7" stopIfTrue="1">
      <formula>$A108&lt;&gt;""</formula>
    </cfRule>
  </conditionalFormatting>
  <conditionalFormatting sqref="B139:B156">
    <cfRule type="expression" dxfId="3" priority="5" stopIfTrue="1">
      <formula>$A139&lt;&gt;""</formula>
    </cfRule>
  </conditionalFormatting>
  <conditionalFormatting sqref="B158">
    <cfRule type="expression" dxfId="2" priority="4" stopIfTrue="1">
      <formula>$A158&lt;&gt;""</formula>
    </cfRule>
  </conditionalFormatting>
  <conditionalFormatting sqref="B159:B160">
    <cfRule type="expression" dxfId="1" priority="3" stopIfTrue="1">
      <formula>$A159&lt;&gt;""</formula>
    </cfRule>
  </conditionalFormatting>
  <conditionalFormatting sqref="B173:B177">
    <cfRule type="expression" dxfId="0" priority="1" stopIfTrue="1">
      <formula>$A173&lt;&gt;""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65640:J75514 JF65640:JF75514 TB65640:TB75514 ACX65640:ACX75514 AMT65640:AMT75514 AWP65640:AWP75514 BGL65640:BGL75514 BQH65640:BQH75514 CAD65640:CAD75514 CJZ65640:CJZ75514 CTV65640:CTV75514 DDR65640:DDR75514 DNN65640:DNN75514 DXJ65640:DXJ75514 EHF65640:EHF75514 ERB65640:ERB75514 FAX65640:FAX75514 FKT65640:FKT75514 FUP65640:FUP75514 GEL65640:GEL75514 GOH65640:GOH75514 GYD65640:GYD75514 HHZ65640:HHZ75514 HRV65640:HRV75514 IBR65640:IBR75514 ILN65640:ILN75514 IVJ65640:IVJ75514 JFF65640:JFF75514 JPB65640:JPB75514 JYX65640:JYX75514 KIT65640:KIT75514 KSP65640:KSP75514 LCL65640:LCL75514 LMH65640:LMH75514 LWD65640:LWD75514 MFZ65640:MFZ75514 MPV65640:MPV75514 MZR65640:MZR75514 NJN65640:NJN75514 NTJ65640:NTJ75514 ODF65640:ODF75514 ONB65640:ONB75514 OWX65640:OWX75514 PGT65640:PGT75514 PQP65640:PQP75514 QAL65640:QAL75514 QKH65640:QKH75514 QUD65640:QUD75514 RDZ65640:RDZ75514 RNV65640:RNV75514 RXR65640:RXR75514 SHN65640:SHN75514 SRJ65640:SRJ75514 TBF65640:TBF75514 TLB65640:TLB75514 TUX65640:TUX75514 UET65640:UET75514 UOP65640:UOP75514 UYL65640:UYL75514 VIH65640:VIH75514 VSD65640:VSD75514 WBZ65640:WBZ75514 WLV65640:WLV75514 WVR65640:WVR75514 J131176:J141050 JF131176:JF141050 TB131176:TB141050 ACX131176:ACX141050 AMT131176:AMT141050 AWP131176:AWP141050 BGL131176:BGL141050 BQH131176:BQH141050 CAD131176:CAD141050 CJZ131176:CJZ141050 CTV131176:CTV141050 DDR131176:DDR141050 DNN131176:DNN141050 DXJ131176:DXJ141050 EHF131176:EHF141050 ERB131176:ERB141050 FAX131176:FAX141050 FKT131176:FKT141050 FUP131176:FUP141050 GEL131176:GEL141050 GOH131176:GOH141050 GYD131176:GYD141050 HHZ131176:HHZ141050 HRV131176:HRV141050 IBR131176:IBR141050 ILN131176:ILN141050 IVJ131176:IVJ141050 JFF131176:JFF141050 JPB131176:JPB141050 JYX131176:JYX141050 KIT131176:KIT141050 KSP131176:KSP141050 LCL131176:LCL141050 LMH131176:LMH141050 LWD131176:LWD141050 MFZ131176:MFZ141050 MPV131176:MPV141050 MZR131176:MZR141050 NJN131176:NJN141050 NTJ131176:NTJ141050 ODF131176:ODF141050 ONB131176:ONB141050 OWX131176:OWX141050 PGT131176:PGT141050 PQP131176:PQP141050 QAL131176:QAL141050 QKH131176:QKH141050 QUD131176:QUD141050 RDZ131176:RDZ141050 RNV131176:RNV141050 RXR131176:RXR141050 SHN131176:SHN141050 SRJ131176:SRJ141050 TBF131176:TBF141050 TLB131176:TLB141050 TUX131176:TUX141050 UET131176:UET141050 UOP131176:UOP141050 UYL131176:UYL141050 VIH131176:VIH141050 VSD131176:VSD141050 WBZ131176:WBZ141050 WLV131176:WLV141050 WVR131176:WVR141050 J196712:J206586 JF196712:JF206586 TB196712:TB206586 ACX196712:ACX206586 AMT196712:AMT206586 AWP196712:AWP206586 BGL196712:BGL206586 BQH196712:BQH206586 CAD196712:CAD206586 CJZ196712:CJZ206586 CTV196712:CTV206586 DDR196712:DDR206586 DNN196712:DNN206586 DXJ196712:DXJ206586 EHF196712:EHF206586 ERB196712:ERB206586 FAX196712:FAX206586 FKT196712:FKT206586 FUP196712:FUP206586 GEL196712:GEL206586 GOH196712:GOH206586 GYD196712:GYD206586 HHZ196712:HHZ206586 HRV196712:HRV206586 IBR196712:IBR206586 ILN196712:ILN206586 IVJ196712:IVJ206586 JFF196712:JFF206586 JPB196712:JPB206586 JYX196712:JYX206586 KIT196712:KIT206586 KSP196712:KSP206586 LCL196712:LCL206586 LMH196712:LMH206586 LWD196712:LWD206586 MFZ196712:MFZ206586 MPV196712:MPV206586 MZR196712:MZR206586 NJN196712:NJN206586 NTJ196712:NTJ206586 ODF196712:ODF206586 ONB196712:ONB206586 OWX196712:OWX206586 PGT196712:PGT206586 PQP196712:PQP206586 QAL196712:QAL206586 QKH196712:QKH206586 QUD196712:QUD206586 RDZ196712:RDZ206586 RNV196712:RNV206586 RXR196712:RXR206586 SHN196712:SHN206586 SRJ196712:SRJ206586 TBF196712:TBF206586 TLB196712:TLB206586 TUX196712:TUX206586 UET196712:UET206586 UOP196712:UOP206586 UYL196712:UYL206586 VIH196712:VIH206586 VSD196712:VSD206586 WBZ196712:WBZ206586 WLV196712:WLV206586 WVR196712:WVR206586 J262248:J272122 JF262248:JF272122 TB262248:TB272122 ACX262248:ACX272122 AMT262248:AMT272122 AWP262248:AWP272122 BGL262248:BGL272122 BQH262248:BQH272122 CAD262248:CAD272122 CJZ262248:CJZ272122 CTV262248:CTV272122 DDR262248:DDR272122 DNN262248:DNN272122 DXJ262248:DXJ272122 EHF262248:EHF272122 ERB262248:ERB272122 FAX262248:FAX272122 FKT262248:FKT272122 FUP262248:FUP272122 GEL262248:GEL272122 GOH262248:GOH272122 GYD262248:GYD272122 HHZ262248:HHZ272122 HRV262248:HRV272122 IBR262248:IBR272122 ILN262248:ILN272122 IVJ262248:IVJ272122 JFF262248:JFF272122 JPB262248:JPB272122 JYX262248:JYX272122 KIT262248:KIT272122 KSP262248:KSP272122 LCL262248:LCL272122 LMH262248:LMH272122 LWD262248:LWD272122 MFZ262248:MFZ272122 MPV262248:MPV272122 MZR262248:MZR272122 NJN262248:NJN272122 NTJ262248:NTJ272122 ODF262248:ODF272122 ONB262248:ONB272122 OWX262248:OWX272122 PGT262248:PGT272122 PQP262248:PQP272122 QAL262248:QAL272122 QKH262248:QKH272122 QUD262248:QUD272122 RDZ262248:RDZ272122 RNV262248:RNV272122 RXR262248:RXR272122 SHN262248:SHN272122 SRJ262248:SRJ272122 TBF262248:TBF272122 TLB262248:TLB272122 TUX262248:TUX272122 UET262248:UET272122 UOP262248:UOP272122 UYL262248:UYL272122 VIH262248:VIH272122 VSD262248:VSD272122 WBZ262248:WBZ272122 WLV262248:WLV272122 WVR262248:WVR272122 J327784:J337658 JF327784:JF337658 TB327784:TB337658 ACX327784:ACX337658 AMT327784:AMT337658 AWP327784:AWP337658 BGL327784:BGL337658 BQH327784:BQH337658 CAD327784:CAD337658 CJZ327784:CJZ337658 CTV327784:CTV337658 DDR327784:DDR337658 DNN327784:DNN337658 DXJ327784:DXJ337658 EHF327784:EHF337658 ERB327784:ERB337658 FAX327784:FAX337658 FKT327784:FKT337658 FUP327784:FUP337658 GEL327784:GEL337658 GOH327784:GOH337658 GYD327784:GYD337658 HHZ327784:HHZ337658 HRV327784:HRV337658 IBR327784:IBR337658 ILN327784:ILN337658 IVJ327784:IVJ337658 JFF327784:JFF337658 JPB327784:JPB337658 JYX327784:JYX337658 KIT327784:KIT337658 KSP327784:KSP337658 LCL327784:LCL337658 LMH327784:LMH337658 LWD327784:LWD337658 MFZ327784:MFZ337658 MPV327784:MPV337658 MZR327784:MZR337658 NJN327784:NJN337658 NTJ327784:NTJ337658 ODF327784:ODF337658 ONB327784:ONB337658 OWX327784:OWX337658 PGT327784:PGT337658 PQP327784:PQP337658 QAL327784:QAL337658 QKH327784:QKH337658 QUD327784:QUD337658 RDZ327784:RDZ337658 RNV327784:RNV337658 RXR327784:RXR337658 SHN327784:SHN337658 SRJ327784:SRJ337658 TBF327784:TBF337658 TLB327784:TLB337658 TUX327784:TUX337658 UET327784:UET337658 UOP327784:UOP337658 UYL327784:UYL337658 VIH327784:VIH337658 VSD327784:VSD337658 WBZ327784:WBZ337658 WLV327784:WLV337658 WVR327784:WVR337658 J393320:J403194 JF393320:JF403194 TB393320:TB403194 ACX393320:ACX403194 AMT393320:AMT403194 AWP393320:AWP403194 BGL393320:BGL403194 BQH393320:BQH403194 CAD393320:CAD403194 CJZ393320:CJZ403194 CTV393320:CTV403194 DDR393320:DDR403194 DNN393320:DNN403194 DXJ393320:DXJ403194 EHF393320:EHF403194 ERB393320:ERB403194 FAX393320:FAX403194 FKT393320:FKT403194 FUP393320:FUP403194 GEL393320:GEL403194 GOH393320:GOH403194 GYD393320:GYD403194 HHZ393320:HHZ403194 HRV393320:HRV403194 IBR393320:IBR403194 ILN393320:ILN403194 IVJ393320:IVJ403194 JFF393320:JFF403194 JPB393320:JPB403194 JYX393320:JYX403194 KIT393320:KIT403194 KSP393320:KSP403194 LCL393320:LCL403194 LMH393320:LMH403194 LWD393320:LWD403194 MFZ393320:MFZ403194 MPV393320:MPV403194 MZR393320:MZR403194 NJN393320:NJN403194 NTJ393320:NTJ403194 ODF393320:ODF403194 ONB393320:ONB403194 OWX393320:OWX403194 PGT393320:PGT403194 PQP393320:PQP403194 QAL393320:QAL403194 QKH393320:QKH403194 QUD393320:QUD403194 RDZ393320:RDZ403194 RNV393320:RNV403194 RXR393320:RXR403194 SHN393320:SHN403194 SRJ393320:SRJ403194 TBF393320:TBF403194 TLB393320:TLB403194 TUX393320:TUX403194 UET393320:UET403194 UOP393320:UOP403194 UYL393320:UYL403194 VIH393320:VIH403194 VSD393320:VSD403194 WBZ393320:WBZ403194 WLV393320:WLV403194 WVR393320:WVR403194 J458856:J468730 JF458856:JF468730 TB458856:TB468730 ACX458856:ACX468730 AMT458856:AMT468730 AWP458856:AWP468730 BGL458856:BGL468730 BQH458856:BQH468730 CAD458856:CAD468730 CJZ458856:CJZ468730 CTV458856:CTV468730 DDR458856:DDR468730 DNN458856:DNN468730 DXJ458856:DXJ468730 EHF458856:EHF468730 ERB458856:ERB468730 FAX458856:FAX468730 FKT458856:FKT468730 FUP458856:FUP468730 GEL458856:GEL468730 GOH458856:GOH468730 GYD458856:GYD468730 HHZ458856:HHZ468730 HRV458856:HRV468730 IBR458856:IBR468730 ILN458856:ILN468730 IVJ458856:IVJ468730 JFF458856:JFF468730 JPB458856:JPB468730 JYX458856:JYX468730 KIT458856:KIT468730 KSP458856:KSP468730 LCL458856:LCL468730 LMH458856:LMH468730 LWD458856:LWD468730 MFZ458856:MFZ468730 MPV458856:MPV468730 MZR458856:MZR468730 NJN458856:NJN468730 NTJ458856:NTJ468730 ODF458856:ODF468730 ONB458856:ONB468730 OWX458856:OWX468730 PGT458856:PGT468730 PQP458856:PQP468730 QAL458856:QAL468730 QKH458856:QKH468730 QUD458856:QUD468730 RDZ458856:RDZ468730 RNV458856:RNV468730 RXR458856:RXR468730 SHN458856:SHN468730 SRJ458856:SRJ468730 TBF458856:TBF468730 TLB458856:TLB468730 TUX458856:TUX468730 UET458856:UET468730 UOP458856:UOP468730 UYL458856:UYL468730 VIH458856:VIH468730 VSD458856:VSD468730 WBZ458856:WBZ468730 WLV458856:WLV468730 WVR458856:WVR468730 J524392:J534266 JF524392:JF534266 TB524392:TB534266 ACX524392:ACX534266 AMT524392:AMT534266 AWP524392:AWP534266 BGL524392:BGL534266 BQH524392:BQH534266 CAD524392:CAD534266 CJZ524392:CJZ534266 CTV524392:CTV534266 DDR524392:DDR534266 DNN524392:DNN534266 DXJ524392:DXJ534266 EHF524392:EHF534266 ERB524392:ERB534266 FAX524392:FAX534266 FKT524392:FKT534266 FUP524392:FUP534266 GEL524392:GEL534266 GOH524392:GOH534266 GYD524392:GYD534266 HHZ524392:HHZ534266 HRV524392:HRV534266 IBR524392:IBR534266 ILN524392:ILN534266 IVJ524392:IVJ534266 JFF524392:JFF534266 JPB524392:JPB534266 JYX524392:JYX534266 KIT524392:KIT534266 KSP524392:KSP534266 LCL524392:LCL534266 LMH524392:LMH534266 LWD524392:LWD534266 MFZ524392:MFZ534266 MPV524392:MPV534266 MZR524392:MZR534266 NJN524392:NJN534266 NTJ524392:NTJ534266 ODF524392:ODF534266 ONB524392:ONB534266 OWX524392:OWX534266 PGT524392:PGT534266 PQP524392:PQP534266 QAL524392:QAL534266 QKH524392:QKH534266 QUD524392:QUD534266 RDZ524392:RDZ534266 RNV524392:RNV534266 RXR524392:RXR534266 SHN524392:SHN534266 SRJ524392:SRJ534266 TBF524392:TBF534266 TLB524392:TLB534266 TUX524392:TUX534266 UET524392:UET534266 UOP524392:UOP534266 UYL524392:UYL534266 VIH524392:VIH534266 VSD524392:VSD534266 WBZ524392:WBZ534266 WLV524392:WLV534266 WVR524392:WVR534266 J589928:J599802 JF589928:JF599802 TB589928:TB599802 ACX589928:ACX599802 AMT589928:AMT599802 AWP589928:AWP599802 BGL589928:BGL599802 BQH589928:BQH599802 CAD589928:CAD599802 CJZ589928:CJZ599802 CTV589928:CTV599802 DDR589928:DDR599802 DNN589928:DNN599802 DXJ589928:DXJ599802 EHF589928:EHF599802 ERB589928:ERB599802 FAX589928:FAX599802 FKT589928:FKT599802 FUP589928:FUP599802 GEL589928:GEL599802 GOH589928:GOH599802 GYD589928:GYD599802 HHZ589928:HHZ599802 HRV589928:HRV599802 IBR589928:IBR599802 ILN589928:ILN599802 IVJ589928:IVJ599802 JFF589928:JFF599802 JPB589928:JPB599802 JYX589928:JYX599802 KIT589928:KIT599802 KSP589928:KSP599802 LCL589928:LCL599802 LMH589928:LMH599802 LWD589928:LWD599802 MFZ589928:MFZ599802 MPV589928:MPV599802 MZR589928:MZR599802 NJN589928:NJN599802 NTJ589928:NTJ599802 ODF589928:ODF599802 ONB589928:ONB599802 OWX589928:OWX599802 PGT589928:PGT599802 PQP589928:PQP599802 QAL589928:QAL599802 QKH589928:QKH599802 QUD589928:QUD599802 RDZ589928:RDZ599802 RNV589928:RNV599802 RXR589928:RXR599802 SHN589928:SHN599802 SRJ589928:SRJ599802 TBF589928:TBF599802 TLB589928:TLB599802 TUX589928:TUX599802 UET589928:UET599802 UOP589928:UOP599802 UYL589928:UYL599802 VIH589928:VIH599802 VSD589928:VSD599802 WBZ589928:WBZ599802 WLV589928:WLV599802 WVR589928:WVR599802 J655464:J665338 JF655464:JF665338 TB655464:TB665338 ACX655464:ACX665338 AMT655464:AMT665338 AWP655464:AWP665338 BGL655464:BGL665338 BQH655464:BQH665338 CAD655464:CAD665338 CJZ655464:CJZ665338 CTV655464:CTV665338 DDR655464:DDR665338 DNN655464:DNN665338 DXJ655464:DXJ665338 EHF655464:EHF665338 ERB655464:ERB665338 FAX655464:FAX665338 FKT655464:FKT665338 FUP655464:FUP665338 GEL655464:GEL665338 GOH655464:GOH665338 GYD655464:GYD665338 HHZ655464:HHZ665338 HRV655464:HRV665338 IBR655464:IBR665338 ILN655464:ILN665338 IVJ655464:IVJ665338 JFF655464:JFF665338 JPB655464:JPB665338 JYX655464:JYX665338 KIT655464:KIT665338 KSP655464:KSP665338 LCL655464:LCL665338 LMH655464:LMH665338 LWD655464:LWD665338 MFZ655464:MFZ665338 MPV655464:MPV665338 MZR655464:MZR665338 NJN655464:NJN665338 NTJ655464:NTJ665338 ODF655464:ODF665338 ONB655464:ONB665338 OWX655464:OWX665338 PGT655464:PGT665338 PQP655464:PQP665338 QAL655464:QAL665338 QKH655464:QKH665338 QUD655464:QUD665338 RDZ655464:RDZ665338 RNV655464:RNV665338 RXR655464:RXR665338 SHN655464:SHN665338 SRJ655464:SRJ665338 TBF655464:TBF665338 TLB655464:TLB665338 TUX655464:TUX665338 UET655464:UET665338 UOP655464:UOP665338 UYL655464:UYL665338 VIH655464:VIH665338 VSD655464:VSD665338 WBZ655464:WBZ665338 WLV655464:WLV665338 WVR655464:WVR665338 J721000:J730874 JF721000:JF730874 TB721000:TB730874 ACX721000:ACX730874 AMT721000:AMT730874 AWP721000:AWP730874 BGL721000:BGL730874 BQH721000:BQH730874 CAD721000:CAD730874 CJZ721000:CJZ730874 CTV721000:CTV730874 DDR721000:DDR730874 DNN721000:DNN730874 DXJ721000:DXJ730874 EHF721000:EHF730874 ERB721000:ERB730874 FAX721000:FAX730874 FKT721000:FKT730874 FUP721000:FUP730874 GEL721000:GEL730874 GOH721000:GOH730874 GYD721000:GYD730874 HHZ721000:HHZ730874 HRV721000:HRV730874 IBR721000:IBR730874 ILN721000:ILN730874 IVJ721000:IVJ730874 JFF721000:JFF730874 JPB721000:JPB730874 JYX721000:JYX730874 KIT721000:KIT730874 KSP721000:KSP730874 LCL721000:LCL730874 LMH721000:LMH730874 LWD721000:LWD730874 MFZ721000:MFZ730874 MPV721000:MPV730874 MZR721000:MZR730874 NJN721000:NJN730874 NTJ721000:NTJ730874 ODF721000:ODF730874 ONB721000:ONB730874 OWX721000:OWX730874 PGT721000:PGT730874 PQP721000:PQP730874 QAL721000:QAL730874 QKH721000:QKH730874 QUD721000:QUD730874 RDZ721000:RDZ730874 RNV721000:RNV730874 RXR721000:RXR730874 SHN721000:SHN730874 SRJ721000:SRJ730874 TBF721000:TBF730874 TLB721000:TLB730874 TUX721000:TUX730874 UET721000:UET730874 UOP721000:UOP730874 UYL721000:UYL730874 VIH721000:VIH730874 VSD721000:VSD730874 WBZ721000:WBZ730874 WLV721000:WLV730874 WVR721000:WVR730874 J786536:J796410 JF786536:JF796410 TB786536:TB796410 ACX786536:ACX796410 AMT786536:AMT796410 AWP786536:AWP796410 BGL786536:BGL796410 BQH786536:BQH796410 CAD786536:CAD796410 CJZ786536:CJZ796410 CTV786536:CTV796410 DDR786536:DDR796410 DNN786536:DNN796410 DXJ786536:DXJ796410 EHF786536:EHF796410 ERB786536:ERB796410 FAX786536:FAX796410 FKT786536:FKT796410 FUP786536:FUP796410 GEL786536:GEL796410 GOH786536:GOH796410 GYD786536:GYD796410 HHZ786536:HHZ796410 HRV786536:HRV796410 IBR786536:IBR796410 ILN786536:ILN796410 IVJ786536:IVJ796410 JFF786536:JFF796410 JPB786536:JPB796410 JYX786536:JYX796410 KIT786536:KIT796410 KSP786536:KSP796410 LCL786536:LCL796410 LMH786536:LMH796410 LWD786536:LWD796410 MFZ786536:MFZ796410 MPV786536:MPV796410 MZR786536:MZR796410 NJN786536:NJN796410 NTJ786536:NTJ796410 ODF786536:ODF796410 ONB786536:ONB796410 OWX786536:OWX796410 PGT786536:PGT796410 PQP786536:PQP796410 QAL786536:QAL796410 QKH786536:QKH796410 QUD786536:QUD796410 RDZ786536:RDZ796410 RNV786536:RNV796410 RXR786536:RXR796410 SHN786536:SHN796410 SRJ786536:SRJ796410 TBF786536:TBF796410 TLB786536:TLB796410 TUX786536:TUX796410 UET786536:UET796410 UOP786536:UOP796410 UYL786536:UYL796410 VIH786536:VIH796410 VSD786536:VSD796410 WBZ786536:WBZ796410 WLV786536:WLV796410 WVR786536:WVR796410 J852072:J861946 JF852072:JF861946 TB852072:TB861946 ACX852072:ACX861946 AMT852072:AMT861946 AWP852072:AWP861946 BGL852072:BGL861946 BQH852072:BQH861946 CAD852072:CAD861946 CJZ852072:CJZ861946 CTV852072:CTV861946 DDR852072:DDR861946 DNN852072:DNN861946 DXJ852072:DXJ861946 EHF852072:EHF861946 ERB852072:ERB861946 FAX852072:FAX861946 FKT852072:FKT861946 FUP852072:FUP861946 GEL852072:GEL861946 GOH852072:GOH861946 GYD852072:GYD861946 HHZ852072:HHZ861946 HRV852072:HRV861946 IBR852072:IBR861946 ILN852072:ILN861946 IVJ852072:IVJ861946 JFF852072:JFF861946 JPB852072:JPB861946 JYX852072:JYX861946 KIT852072:KIT861946 KSP852072:KSP861946 LCL852072:LCL861946 LMH852072:LMH861946 LWD852072:LWD861946 MFZ852072:MFZ861946 MPV852072:MPV861946 MZR852072:MZR861946 NJN852072:NJN861946 NTJ852072:NTJ861946 ODF852072:ODF861946 ONB852072:ONB861946 OWX852072:OWX861946 PGT852072:PGT861946 PQP852072:PQP861946 QAL852072:QAL861946 QKH852072:QKH861946 QUD852072:QUD861946 RDZ852072:RDZ861946 RNV852072:RNV861946 RXR852072:RXR861946 SHN852072:SHN861946 SRJ852072:SRJ861946 TBF852072:TBF861946 TLB852072:TLB861946 TUX852072:TUX861946 UET852072:UET861946 UOP852072:UOP861946 UYL852072:UYL861946 VIH852072:VIH861946 VSD852072:VSD861946 WBZ852072:WBZ861946 WLV852072:WLV861946 WVR852072:WVR861946 J917608:J927482 JF917608:JF927482 TB917608:TB927482 ACX917608:ACX927482 AMT917608:AMT927482 AWP917608:AWP927482 BGL917608:BGL927482 BQH917608:BQH927482 CAD917608:CAD927482 CJZ917608:CJZ927482 CTV917608:CTV927482 DDR917608:DDR927482 DNN917608:DNN927482 DXJ917608:DXJ927482 EHF917608:EHF927482 ERB917608:ERB927482 FAX917608:FAX927482 FKT917608:FKT927482 FUP917608:FUP927482 GEL917608:GEL927482 GOH917608:GOH927482 GYD917608:GYD927482 HHZ917608:HHZ927482 HRV917608:HRV927482 IBR917608:IBR927482 ILN917608:ILN927482 IVJ917608:IVJ927482 JFF917608:JFF927482 JPB917608:JPB927482 JYX917608:JYX927482 KIT917608:KIT927482 KSP917608:KSP927482 LCL917608:LCL927482 LMH917608:LMH927482 LWD917608:LWD927482 MFZ917608:MFZ927482 MPV917608:MPV927482 MZR917608:MZR927482 NJN917608:NJN927482 NTJ917608:NTJ927482 ODF917608:ODF927482 ONB917608:ONB927482 OWX917608:OWX927482 PGT917608:PGT927482 PQP917608:PQP927482 QAL917608:QAL927482 QKH917608:QKH927482 QUD917608:QUD927482 RDZ917608:RDZ927482 RNV917608:RNV927482 RXR917608:RXR927482 SHN917608:SHN927482 SRJ917608:SRJ927482 TBF917608:TBF927482 TLB917608:TLB927482 TUX917608:TUX927482 UET917608:UET927482 UOP917608:UOP927482 UYL917608:UYL927482 VIH917608:VIH927482 VSD917608:VSD927482 WBZ917608:WBZ927482 WLV917608:WLV927482 WVR917608:WVR927482 J983144:J993018 JF983144:JF993018 TB983144:TB993018 ACX983144:ACX993018 AMT983144:AMT993018 AWP983144:AWP993018 BGL983144:BGL993018 BQH983144:BQH993018 CAD983144:CAD993018 CJZ983144:CJZ993018 CTV983144:CTV993018 DDR983144:DDR993018 DNN983144:DNN993018 DXJ983144:DXJ993018 EHF983144:EHF993018 ERB983144:ERB993018 FAX983144:FAX993018 FKT983144:FKT993018 FUP983144:FUP993018 GEL983144:GEL993018 GOH983144:GOH993018 GYD983144:GYD993018 HHZ983144:HHZ993018 HRV983144:HRV993018 IBR983144:IBR993018 ILN983144:ILN993018 IVJ983144:IVJ993018 JFF983144:JFF993018 JPB983144:JPB993018 JYX983144:JYX993018 KIT983144:KIT993018 KSP983144:KSP993018 LCL983144:LCL993018 LMH983144:LMH993018 LWD983144:LWD993018 MFZ983144:MFZ993018 MPV983144:MPV993018 MZR983144:MZR993018 NJN983144:NJN993018 NTJ983144:NTJ993018 ODF983144:ODF993018 ONB983144:ONB993018 OWX983144:OWX993018 PGT983144:PGT993018 PQP983144:PQP993018 QAL983144:QAL993018 QKH983144:QKH993018 QUD983144:QUD993018 RDZ983144:RDZ993018 RNV983144:RNV993018 RXR983144:RXR993018 SHN983144:SHN993018 SRJ983144:SRJ993018 TBF983144:TBF993018 TLB983144:TLB993018 TUX983144:TUX993018 UET983144:UET993018 UOP983144:UOP993018 UYL983144:UYL993018 VIH983144:VIH993018 VSD983144:VSD993018 WBZ983144:WBZ993018 WLV983144:WLV993018 WVR983144:WVR993018 J107:J9978 JF107:JF9978 TB107:TB9978 ACX107:ACX9978 AMT107:AMT9978 AWP107:AWP9978 BGL107:BGL9978 BQH107:BQH9978 CAD107:CAD9978 CJZ107:CJZ9978 CTV107:CTV9978 DDR107:DDR9978 DNN107:DNN9978 DXJ107:DXJ9978 EHF107:EHF9978 ERB107:ERB9978 FAX107:FAX9978 FKT107:FKT9978 FUP107:FUP9978 GEL107:GEL9978 GOH107:GOH9978 GYD107:GYD9978 HHZ107:HHZ9978 HRV107:HRV9978 IBR107:IBR9978 ILN107:ILN9978 IVJ107:IVJ9978 JFF107:JFF9978 JPB107:JPB9978 JYX107:JYX9978 KIT107:KIT9978 KSP107:KSP9978 LCL107:LCL9978 LMH107:LMH9978 LWD107:LWD9978 MFZ107:MFZ9978 MPV107:MPV9978 MZR107:MZR9978 NJN107:NJN9978 NTJ107:NTJ9978 ODF107:ODF9978 ONB107:ONB9978 OWX107:OWX9978 PGT107:PGT9978 PQP107:PQP9978 QAL107:QAL9978 QKH107:QKH9978 QUD107:QUD9978 RDZ107:RDZ9978 RNV107:RNV9978 RXR107:RXR9978 SHN107:SHN9978 SRJ107:SRJ9978 TBF107:TBF9978 TLB107:TLB9978 TUX107:TUX9978 UET107:UET9978 UOP107:UOP9978 UYL107:UYL9978 VIH107:VIH9978 VSD107:VSD9978 WBZ107:WBZ9978 WLV107:WLV9978 WVR107:WVR9978">
      <formula1>"1,2,3,4,5,10,99"</formula1>
    </dataValidation>
    <dataValidation allowBlank="1" sqref="G65640:G70514 JC65640:JC70514 SY65640:SY70514 ACU65640:ACU70514 AMQ65640:AMQ70514 AWM65640:AWM70514 BGI65640:BGI70514 BQE65640:BQE70514 CAA65640:CAA70514 CJW65640:CJW70514 CTS65640:CTS70514 DDO65640:DDO70514 DNK65640:DNK70514 DXG65640:DXG70514 EHC65640:EHC70514 EQY65640:EQY70514 FAU65640:FAU70514 FKQ65640:FKQ70514 FUM65640:FUM70514 GEI65640:GEI70514 GOE65640:GOE70514 GYA65640:GYA70514 HHW65640:HHW70514 HRS65640:HRS70514 IBO65640:IBO70514 ILK65640:ILK70514 IVG65640:IVG70514 JFC65640:JFC70514 JOY65640:JOY70514 JYU65640:JYU70514 KIQ65640:KIQ70514 KSM65640:KSM70514 LCI65640:LCI70514 LME65640:LME70514 LWA65640:LWA70514 MFW65640:MFW70514 MPS65640:MPS70514 MZO65640:MZO70514 NJK65640:NJK70514 NTG65640:NTG70514 ODC65640:ODC70514 OMY65640:OMY70514 OWU65640:OWU70514 PGQ65640:PGQ70514 PQM65640:PQM70514 QAI65640:QAI70514 QKE65640:QKE70514 QUA65640:QUA70514 RDW65640:RDW70514 RNS65640:RNS70514 RXO65640:RXO70514 SHK65640:SHK70514 SRG65640:SRG70514 TBC65640:TBC70514 TKY65640:TKY70514 TUU65640:TUU70514 UEQ65640:UEQ70514 UOM65640:UOM70514 UYI65640:UYI70514 VIE65640:VIE70514 VSA65640:VSA70514 WBW65640:WBW70514 WLS65640:WLS70514 WVO65640:WVO70514 G131176:G136050 JC131176:JC136050 SY131176:SY136050 ACU131176:ACU136050 AMQ131176:AMQ136050 AWM131176:AWM136050 BGI131176:BGI136050 BQE131176:BQE136050 CAA131176:CAA136050 CJW131176:CJW136050 CTS131176:CTS136050 DDO131176:DDO136050 DNK131176:DNK136050 DXG131176:DXG136050 EHC131176:EHC136050 EQY131176:EQY136050 FAU131176:FAU136050 FKQ131176:FKQ136050 FUM131176:FUM136050 GEI131176:GEI136050 GOE131176:GOE136050 GYA131176:GYA136050 HHW131176:HHW136050 HRS131176:HRS136050 IBO131176:IBO136050 ILK131176:ILK136050 IVG131176:IVG136050 JFC131176:JFC136050 JOY131176:JOY136050 JYU131176:JYU136050 KIQ131176:KIQ136050 KSM131176:KSM136050 LCI131176:LCI136050 LME131176:LME136050 LWA131176:LWA136050 MFW131176:MFW136050 MPS131176:MPS136050 MZO131176:MZO136050 NJK131176:NJK136050 NTG131176:NTG136050 ODC131176:ODC136050 OMY131176:OMY136050 OWU131176:OWU136050 PGQ131176:PGQ136050 PQM131176:PQM136050 QAI131176:QAI136050 QKE131176:QKE136050 QUA131176:QUA136050 RDW131176:RDW136050 RNS131176:RNS136050 RXO131176:RXO136050 SHK131176:SHK136050 SRG131176:SRG136050 TBC131176:TBC136050 TKY131176:TKY136050 TUU131176:TUU136050 UEQ131176:UEQ136050 UOM131176:UOM136050 UYI131176:UYI136050 VIE131176:VIE136050 VSA131176:VSA136050 WBW131176:WBW136050 WLS131176:WLS136050 WVO131176:WVO136050 G196712:G201586 JC196712:JC201586 SY196712:SY201586 ACU196712:ACU201586 AMQ196712:AMQ201586 AWM196712:AWM201586 BGI196712:BGI201586 BQE196712:BQE201586 CAA196712:CAA201586 CJW196712:CJW201586 CTS196712:CTS201586 DDO196712:DDO201586 DNK196712:DNK201586 DXG196712:DXG201586 EHC196712:EHC201586 EQY196712:EQY201586 FAU196712:FAU201586 FKQ196712:FKQ201586 FUM196712:FUM201586 GEI196712:GEI201586 GOE196712:GOE201586 GYA196712:GYA201586 HHW196712:HHW201586 HRS196712:HRS201586 IBO196712:IBO201586 ILK196712:ILK201586 IVG196712:IVG201586 JFC196712:JFC201586 JOY196712:JOY201586 JYU196712:JYU201586 KIQ196712:KIQ201586 KSM196712:KSM201586 LCI196712:LCI201586 LME196712:LME201586 LWA196712:LWA201586 MFW196712:MFW201586 MPS196712:MPS201586 MZO196712:MZO201586 NJK196712:NJK201586 NTG196712:NTG201586 ODC196712:ODC201586 OMY196712:OMY201586 OWU196712:OWU201586 PGQ196712:PGQ201586 PQM196712:PQM201586 QAI196712:QAI201586 QKE196712:QKE201586 QUA196712:QUA201586 RDW196712:RDW201586 RNS196712:RNS201586 RXO196712:RXO201586 SHK196712:SHK201586 SRG196712:SRG201586 TBC196712:TBC201586 TKY196712:TKY201586 TUU196712:TUU201586 UEQ196712:UEQ201586 UOM196712:UOM201586 UYI196712:UYI201586 VIE196712:VIE201586 VSA196712:VSA201586 WBW196712:WBW201586 WLS196712:WLS201586 WVO196712:WVO201586 G262248:G267122 JC262248:JC267122 SY262248:SY267122 ACU262248:ACU267122 AMQ262248:AMQ267122 AWM262248:AWM267122 BGI262248:BGI267122 BQE262248:BQE267122 CAA262248:CAA267122 CJW262248:CJW267122 CTS262248:CTS267122 DDO262248:DDO267122 DNK262248:DNK267122 DXG262248:DXG267122 EHC262248:EHC267122 EQY262248:EQY267122 FAU262248:FAU267122 FKQ262248:FKQ267122 FUM262248:FUM267122 GEI262248:GEI267122 GOE262248:GOE267122 GYA262248:GYA267122 HHW262248:HHW267122 HRS262248:HRS267122 IBO262248:IBO267122 ILK262248:ILK267122 IVG262248:IVG267122 JFC262248:JFC267122 JOY262248:JOY267122 JYU262248:JYU267122 KIQ262248:KIQ267122 KSM262248:KSM267122 LCI262248:LCI267122 LME262248:LME267122 LWA262248:LWA267122 MFW262248:MFW267122 MPS262248:MPS267122 MZO262248:MZO267122 NJK262248:NJK267122 NTG262248:NTG267122 ODC262248:ODC267122 OMY262248:OMY267122 OWU262248:OWU267122 PGQ262248:PGQ267122 PQM262248:PQM267122 QAI262248:QAI267122 QKE262248:QKE267122 QUA262248:QUA267122 RDW262248:RDW267122 RNS262248:RNS267122 RXO262248:RXO267122 SHK262248:SHK267122 SRG262248:SRG267122 TBC262248:TBC267122 TKY262248:TKY267122 TUU262248:TUU267122 UEQ262248:UEQ267122 UOM262248:UOM267122 UYI262248:UYI267122 VIE262248:VIE267122 VSA262248:VSA267122 WBW262248:WBW267122 WLS262248:WLS267122 WVO262248:WVO267122 G327784:G332658 JC327784:JC332658 SY327784:SY332658 ACU327784:ACU332658 AMQ327784:AMQ332658 AWM327784:AWM332658 BGI327784:BGI332658 BQE327784:BQE332658 CAA327784:CAA332658 CJW327784:CJW332658 CTS327784:CTS332658 DDO327784:DDO332658 DNK327784:DNK332658 DXG327784:DXG332658 EHC327784:EHC332658 EQY327784:EQY332658 FAU327784:FAU332658 FKQ327784:FKQ332658 FUM327784:FUM332658 GEI327784:GEI332658 GOE327784:GOE332658 GYA327784:GYA332658 HHW327784:HHW332658 HRS327784:HRS332658 IBO327784:IBO332658 ILK327784:ILK332658 IVG327784:IVG332658 JFC327784:JFC332658 JOY327784:JOY332658 JYU327784:JYU332658 KIQ327784:KIQ332658 KSM327784:KSM332658 LCI327784:LCI332658 LME327784:LME332658 LWA327784:LWA332658 MFW327784:MFW332658 MPS327784:MPS332658 MZO327784:MZO332658 NJK327784:NJK332658 NTG327784:NTG332658 ODC327784:ODC332658 OMY327784:OMY332658 OWU327784:OWU332658 PGQ327784:PGQ332658 PQM327784:PQM332658 QAI327784:QAI332658 QKE327784:QKE332658 QUA327784:QUA332658 RDW327784:RDW332658 RNS327784:RNS332658 RXO327784:RXO332658 SHK327784:SHK332658 SRG327784:SRG332658 TBC327784:TBC332658 TKY327784:TKY332658 TUU327784:TUU332658 UEQ327784:UEQ332658 UOM327784:UOM332658 UYI327784:UYI332658 VIE327784:VIE332658 VSA327784:VSA332658 WBW327784:WBW332658 WLS327784:WLS332658 WVO327784:WVO332658 G393320:G398194 JC393320:JC398194 SY393320:SY398194 ACU393320:ACU398194 AMQ393320:AMQ398194 AWM393320:AWM398194 BGI393320:BGI398194 BQE393320:BQE398194 CAA393320:CAA398194 CJW393320:CJW398194 CTS393320:CTS398194 DDO393320:DDO398194 DNK393320:DNK398194 DXG393320:DXG398194 EHC393320:EHC398194 EQY393320:EQY398194 FAU393320:FAU398194 FKQ393320:FKQ398194 FUM393320:FUM398194 GEI393320:GEI398194 GOE393320:GOE398194 GYA393320:GYA398194 HHW393320:HHW398194 HRS393320:HRS398194 IBO393320:IBO398194 ILK393320:ILK398194 IVG393320:IVG398194 JFC393320:JFC398194 JOY393320:JOY398194 JYU393320:JYU398194 KIQ393320:KIQ398194 KSM393320:KSM398194 LCI393320:LCI398194 LME393320:LME398194 LWA393320:LWA398194 MFW393320:MFW398194 MPS393320:MPS398194 MZO393320:MZO398194 NJK393320:NJK398194 NTG393320:NTG398194 ODC393320:ODC398194 OMY393320:OMY398194 OWU393320:OWU398194 PGQ393320:PGQ398194 PQM393320:PQM398194 QAI393320:QAI398194 QKE393320:QKE398194 QUA393320:QUA398194 RDW393320:RDW398194 RNS393320:RNS398194 RXO393320:RXO398194 SHK393320:SHK398194 SRG393320:SRG398194 TBC393320:TBC398194 TKY393320:TKY398194 TUU393320:TUU398194 UEQ393320:UEQ398194 UOM393320:UOM398194 UYI393320:UYI398194 VIE393320:VIE398194 VSA393320:VSA398194 WBW393320:WBW398194 WLS393320:WLS398194 WVO393320:WVO398194 G458856:G463730 JC458856:JC463730 SY458856:SY463730 ACU458856:ACU463730 AMQ458856:AMQ463730 AWM458856:AWM463730 BGI458856:BGI463730 BQE458856:BQE463730 CAA458856:CAA463730 CJW458856:CJW463730 CTS458856:CTS463730 DDO458856:DDO463730 DNK458856:DNK463730 DXG458856:DXG463730 EHC458856:EHC463730 EQY458856:EQY463730 FAU458856:FAU463730 FKQ458856:FKQ463730 FUM458856:FUM463730 GEI458856:GEI463730 GOE458856:GOE463730 GYA458856:GYA463730 HHW458856:HHW463730 HRS458856:HRS463730 IBO458856:IBO463730 ILK458856:ILK463730 IVG458856:IVG463730 JFC458856:JFC463730 JOY458856:JOY463730 JYU458856:JYU463730 KIQ458856:KIQ463730 KSM458856:KSM463730 LCI458856:LCI463730 LME458856:LME463730 LWA458856:LWA463730 MFW458856:MFW463730 MPS458856:MPS463730 MZO458856:MZO463730 NJK458856:NJK463730 NTG458856:NTG463730 ODC458856:ODC463730 OMY458856:OMY463730 OWU458856:OWU463730 PGQ458856:PGQ463730 PQM458856:PQM463730 QAI458856:QAI463730 QKE458856:QKE463730 QUA458856:QUA463730 RDW458856:RDW463730 RNS458856:RNS463730 RXO458856:RXO463730 SHK458856:SHK463730 SRG458856:SRG463730 TBC458856:TBC463730 TKY458856:TKY463730 TUU458856:TUU463730 UEQ458856:UEQ463730 UOM458856:UOM463730 UYI458856:UYI463730 VIE458856:VIE463730 VSA458856:VSA463730 WBW458856:WBW463730 WLS458856:WLS463730 WVO458856:WVO463730 G524392:G529266 JC524392:JC529266 SY524392:SY529266 ACU524392:ACU529266 AMQ524392:AMQ529266 AWM524392:AWM529266 BGI524392:BGI529266 BQE524392:BQE529266 CAA524392:CAA529266 CJW524392:CJW529266 CTS524392:CTS529266 DDO524392:DDO529266 DNK524392:DNK529266 DXG524392:DXG529266 EHC524392:EHC529266 EQY524392:EQY529266 FAU524392:FAU529266 FKQ524392:FKQ529266 FUM524392:FUM529266 GEI524392:GEI529266 GOE524392:GOE529266 GYA524392:GYA529266 HHW524392:HHW529266 HRS524392:HRS529266 IBO524392:IBO529266 ILK524392:ILK529266 IVG524392:IVG529266 JFC524392:JFC529266 JOY524392:JOY529266 JYU524392:JYU529266 KIQ524392:KIQ529266 KSM524392:KSM529266 LCI524392:LCI529266 LME524392:LME529266 LWA524392:LWA529266 MFW524392:MFW529266 MPS524392:MPS529266 MZO524392:MZO529266 NJK524392:NJK529266 NTG524392:NTG529266 ODC524392:ODC529266 OMY524392:OMY529266 OWU524392:OWU529266 PGQ524392:PGQ529266 PQM524392:PQM529266 QAI524392:QAI529266 QKE524392:QKE529266 QUA524392:QUA529266 RDW524392:RDW529266 RNS524392:RNS529266 RXO524392:RXO529266 SHK524392:SHK529266 SRG524392:SRG529266 TBC524392:TBC529266 TKY524392:TKY529266 TUU524392:TUU529266 UEQ524392:UEQ529266 UOM524392:UOM529266 UYI524392:UYI529266 VIE524392:VIE529266 VSA524392:VSA529266 WBW524392:WBW529266 WLS524392:WLS529266 WVO524392:WVO529266 G589928:G594802 JC589928:JC594802 SY589928:SY594802 ACU589928:ACU594802 AMQ589928:AMQ594802 AWM589928:AWM594802 BGI589928:BGI594802 BQE589928:BQE594802 CAA589928:CAA594802 CJW589928:CJW594802 CTS589928:CTS594802 DDO589928:DDO594802 DNK589928:DNK594802 DXG589928:DXG594802 EHC589928:EHC594802 EQY589928:EQY594802 FAU589928:FAU594802 FKQ589928:FKQ594802 FUM589928:FUM594802 GEI589928:GEI594802 GOE589928:GOE594802 GYA589928:GYA594802 HHW589928:HHW594802 HRS589928:HRS594802 IBO589928:IBO594802 ILK589928:ILK594802 IVG589928:IVG594802 JFC589928:JFC594802 JOY589928:JOY594802 JYU589928:JYU594802 KIQ589928:KIQ594802 KSM589928:KSM594802 LCI589928:LCI594802 LME589928:LME594802 LWA589928:LWA594802 MFW589928:MFW594802 MPS589928:MPS594802 MZO589928:MZO594802 NJK589928:NJK594802 NTG589928:NTG594802 ODC589928:ODC594802 OMY589928:OMY594802 OWU589928:OWU594802 PGQ589928:PGQ594802 PQM589928:PQM594802 QAI589928:QAI594802 QKE589928:QKE594802 QUA589928:QUA594802 RDW589928:RDW594802 RNS589928:RNS594802 RXO589928:RXO594802 SHK589928:SHK594802 SRG589928:SRG594802 TBC589928:TBC594802 TKY589928:TKY594802 TUU589928:TUU594802 UEQ589928:UEQ594802 UOM589928:UOM594802 UYI589928:UYI594802 VIE589928:VIE594802 VSA589928:VSA594802 WBW589928:WBW594802 WLS589928:WLS594802 WVO589928:WVO594802 G655464:G660338 JC655464:JC660338 SY655464:SY660338 ACU655464:ACU660338 AMQ655464:AMQ660338 AWM655464:AWM660338 BGI655464:BGI660338 BQE655464:BQE660338 CAA655464:CAA660338 CJW655464:CJW660338 CTS655464:CTS660338 DDO655464:DDO660338 DNK655464:DNK660338 DXG655464:DXG660338 EHC655464:EHC660338 EQY655464:EQY660338 FAU655464:FAU660338 FKQ655464:FKQ660338 FUM655464:FUM660338 GEI655464:GEI660338 GOE655464:GOE660338 GYA655464:GYA660338 HHW655464:HHW660338 HRS655464:HRS660338 IBO655464:IBO660338 ILK655464:ILK660338 IVG655464:IVG660338 JFC655464:JFC660338 JOY655464:JOY660338 JYU655464:JYU660338 KIQ655464:KIQ660338 KSM655464:KSM660338 LCI655464:LCI660338 LME655464:LME660338 LWA655464:LWA660338 MFW655464:MFW660338 MPS655464:MPS660338 MZO655464:MZO660338 NJK655464:NJK660338 NTG655464:NTG660338 ODC655464:ODC660338 OMY655464:OMY660338 OWU655464:OWU660338 PGQ655464:PGQ660338 PQM655464:PQM660338 QAI655464:QAI660338 QKE655464:QKE660338 QUA655464:QUA660338 RDW655464:RDW660338 RNS655464:RNS660338 RXO655464:RXO660338 SHK655464:SHK660338 SRG655464:SRG660338 TBC655464:TBC660338 TKY655464:TKY660338 TUU655464:TUU660338 UEQ655464:UEQ660338 UOM655464:UOM660338 UYI655464:UYI660338 VIE655464:VIE660338 VSA655464:VSA660338 WBW655464:WBW660338 WLS655464:WLS660338 WVO655464:WVO660338 G721000:G725874 JC721000:JC725874 SY721000:SY725874 ACU721000:ACU725874 AMQ721000:AMQ725874 AWM721000:AWM725874 BGI721000:BGI725874 BQE721000:BQE725874 CAA721000:CAA725874 CJW721000:CJW725874 CTS721000:CTS725874 DDO721000:DDO725874 DNK721000:DNK725874 DXG721000:DXG725874 EHC721000:EHC725874 EQY721000:EQY725874 FAU721000:FAU725874 FKQ721000:FKQ725874 FUM721000:FUM725874 GEI721000:GEI725874 GOE721000:GOE725874 GYA721000:GYA725874 HHW721000:HHW725874 HRS721000:HRS725874 IBO721000:IBO725874 ILK721000:ILK725874 IVG721000:IVG725874 JFC721000:JFC725874 JOY721000:JOY725874 JYU721000:JYU725874 KIQ721000:KIQ725874 KSM721000:KSM725874 LCI721000:LCI725874 LME721000:LME725874 LWA721000:LWA725874 MFW721000:MFW725874 MPS721000:MPS725874 MZO721000:MZO725874 NJK721000:NJK725874 NTG721000:NTG725874 ODC721000:ODC725874 OMY721000:OMY725874 OWU721000:OWU725874 PGQ721000:PGQ725874 PQM721000:PQM725874 QAI721000:QAI725874 QKE721000:QKE725874 QUA721000:QUA725874 RDW721000:RDW725874 RNS721000:RNS725874 RXO721000:RXO725874 SHK721000:SHK725874 SRG721000:SRG725874 TBC721000:TBC725874 TKY721000:TKY725874 TUU721000:TUU725874 UEQ721000:UEQ725874 UOM721000:UOM725874 UYI721000:UYI725874 VIE721000:VIE725874 VSA721000:VSA725874 WBW721000:WBW725874 WLS721000:WLS725874 WVO721000:WVO725874 G786536:G791410 JC786536:JC791410 SY786536:SY791410 ACU786536:ACU791410 AMQ786536:AMQ791410 AWM786536:AWM791410 BGI786536:BGI791410 BQE786536:BQE791410 CAA786536:CAA791410 CJW786536:CJW791410 CTS786536:CTS791410 DDO786536:DDO791410 DNK786536:DNK791410 DXG786536:DXG791410 EHC786536:EHC791410 EQY786536:EQY791410 FAU786536:FAU791410 FKQ786536:FKQ791410 FUM786536:FUM791410 GEI786536:GEI791410 GOE786536:GOE791410 GYA786536:GYA791410 HHW786536:HHW791410 HRS786536:HRS791410 IBO786536:IBO791410 ILK786536:ILK791410 IVG786536:IVG791410 JFC786536:JFC791410 JOY786536:JOY791410 JYU786536:JYU791410 KIQ786536:KIQ791410 KSM786536:KSM791410 LCI786536:LCI791410 LME786536:LME791410 LWA786536:LWA791410 MFW786536:MFW791410 MPS786536:MPS791410 MZO786536:MZO791410 NJK786536:NJK791410 NTG786536:NTG791410 ODC786536:ODC791410 OMY786536:OMY791410 OWU786536:OWU791410 PGQ786536:PGQ791410 PQM786536:PQM791410 QAI786536:QAI791410 QKE786536:QKE791410 QUA786536:QUA791410 RDW786536:RDW791410 RNS786536:RNS791410 RXO786536:RXO791410 SHK786536:SHK791410 SRG786536:SRG791410 TBC786536:TBC791410 TKY786536:TKY791410 TUU786536:TUU791410 UEQ786536:UEQ791410 UOM786536:UOM791410 UYI786536:UYI791410 VIE786536:VIE791410 VSA786536:VSA791410 WBW786536:WBW791410 WLS786536:WLS791410 WVO786536:WVO791410 G852072:G856946 JC852072:JC856946 SY852072:SY856946 ACU852072:ACU856946 AMQ852072:AMQ856946 AWM852072:AWM856946 BGI852072:BGI856946 BQE852072:BQE856946 CAA852072:CAA856946 CJW852072:CJW856946 CTS852072:CTS856946 DDO852072:DDO856946 DNK852072:DNK856946 DXG852072:DXG856946 EHC852072:EHC856946 EQY852072:EQY856946 FAU852072:FAU856946 FKQ852072:FKQ856946 FUM852072:FUM856946 GEI852072:GEI856946 GOE852072:GOE856946 GYA852072:GYA856946 HHW852072:HHW856946 HRS852072:HRS856946 IBO852072:IBO856946 ILK852072:ILK856946 IVG852072:IVG856946 JFC852072:JFC856946 JOY852072:JOY856946 JYU852072:JYU856946 KIQ852072:KIQ856946 KSM852072:KSM856946 LCI852072:LCI856946 LME852072:LME856946 LWA852072:LWA856946 MFW852072:MFW856946 MPS852072:MPS856946 MZO852072:MZO856946 NJK852072:NJK856946 NTG852072:NTG856946 ODC852072:ODC856946 OMY852072:OMY856946 OWU852072:OWU856946 PGQ852072:PGQ856946 PQM852072:PQM856946 QAI852072:QAI856946 QKE852072:QKE856946 QUA852072:QUA856946 RDW852072:RDW856946 RNS852072:RNS856946 RXO852072:RXO856946 SHK852072:SHK856946 SRG852072:SRG856946 TBC852072:TBC856946 TKY852072:TKY856946 TUU852072:TUU856946 UEQ852072:UEQ856946 UOM852072:UOM856946 UYI852072:UYI856946 VIE852072:VIE856946 VSA852072:VSA856946 WBW852072:WBW856946 WLS852072:WLS856946 WVO852072:WVO856946 G917608:G922482 JC917608:JC922482 SY917608:SY922482 ACU917608:ACU922482 AMQ917608:AMQ922482 AWM917608:AWM922482 BGI917608:BGI922482 BQE917608:BQE922482 CAA917608:CAA922482 CJW917608:CJW922482 CTS917608:CTS922482 DDO917608:DDO922482 DNK917608:DNK922482 DXG917608:DXG922482 EHC917608:EHC922482 EQY917608:EQY922482 FAU917608:FAU922482 FKQ917608:FKQ922482 FUM917608:FUM922482 GEI917608:GEI922482 GOE917608:GOE922482 GYA917608:GYA922482 HHW917608:HHW922482 HRS917608:HRS922482 IBO917608:IBO922482 ILK917608:ILK922482 IVG917608:IVG922482 JFC917608:JFC922482 JOY917608:JOY922482 JYU917608:JYU922482 KIQ917608:KIQ922482 KSM917608:KSM922482 LCI917608:LCI922482 LME917608:LME922482 LWA917608:LWA922482 MFW917608:MFW922482 MPS917608:MPS922482 MZO917608:MZO922482 NJK917608:NJK922482 NTG917608:NTG922482 ODC917608:ODC922482 OMY917608:OMY922482 OWU917608:OWU922482 PGQ917608:PGQ922482 PQM917608:PQM922482 QAI917608:QAI922482 QKE917608:QKE922482 QUA917608:QUA922482 RDW917608:RDW922482 RNS917608:RNS922482 RXO917608:RXO922482 SHK917608:SHK922482 SRG917608:SRG922482 TBC917608:TBC922482 TKY917608:TKY922482 TUU917608:TUU922482 UEQ917608:UEQ922482 UOM917608:UOM922482 UYI917608:UYI922482 VIE917608:VIE922482 VSA917608:VSA922482 WBW917608:WBW922482 WLS917608:WLS922482 WVO917608:WVO922482 G983144:G988018 JC983144:JC988018 SY983144:SY988018 ACU983144:ACU988018 AMQ983144:AMQ988018 AWM983144:AWM988018 BGI983144:BGI988018 BQE983144:BQE988018 CAA983144:CAA988018 CJW983144:CJW988018 CTS983144:CTS988018 DDO983144:DDO988018 DNK983144:DNK988018 DXG983144:DXG988018 EHC983144:EHC988018 EQY983144:EQY988018 FAU983144:FAU988018 FKQ983144:FKQ988018 FUM983144:FUM988018 GEI983144:GEI988018 GOE983144:GOE988018 GYA983144:GYA988018 HHW983144:HHW988018 HRS983144:HRS988018 IBO983144:IBO988018 ILK983144:ILK988018 IVG983144:IVG988018 JFC983144:JFC988018 JOY983144:JOY988018 JYU983144:JYU988018 KIQ983144:KIQ988018 KSM983144:KSM988018 LCI983144:LCI988018 LME983144:LME988018 LWA983144:LWA988018 MFW983144:MFW988018 MPS983144:MPS988018 MZO983144:MZO988018 NJK983144:NJK988018 NTG983144:NTG988018 ODC983144:ODC988018 OMY983144:OMY988018 OWU983144:OWU988018 PGQ983144:PGQ988018 PQM983144:PQM988018 QAI983144:QAI988018 QKE983144:QKE988018 QUA983144:QUA988018 RDW983144:RDW988018 RNS983144:RNS988018 RXO983144:RXO988018 SHK983144:SHK988018 SRG983144:SRG988018 TBC983144:TBC988018 TKY983144:TKY988018 TUU983144:TUU988018 UEQ983144:UEQ988018 UOM983144:UOM988018 UYI983144:UYI988018 VIE983144:VIE988018 VSA983144:VSA988018 WBW983144:WBW988018 WLS983144:WLS988018 WVO983144:WVO988018 G107:G4978 JC107:JC4978 SY107:SY4978 ACU107:ACU4978 AMQ107:AMQ4978 AWM107:AWM4978 BGI107:BGI4978 BQE107:BQE4978 CAA107:CAA4978 CJW107:CJW4978 CTS107:CTS4978 DDO107:DDO4978 DNK107:DNK4978 DXG107:DXG4978 EHC107:EHC4978 EQY107:EQY4978 FAU107:FAU4978 FKQ107:FKQ4978 FUM107:FUM4978 GEI107:GEI4978 GOE107:GOE4978 GYA107:GYA4978 HHW107:HHW4978 HRS107:HRS4978 IBO107:IBO4978 ILK107:ILK4978 IVG107:IVG4978 JFC107:JFC4978 JOY107:JOY4978 JYU107:JYU4978 KIQ107:KIQ4978 KSM107:KSM4978 LCI107:LCI4978 LME107:LME4978 LWA107:LWA4978 MFW107:MFW4978 MPS107:MPS4978 MZO107:MZO4978 NJK107:NJK4978 NTG107:NTG4978 ODC107:ODC4978 OMY107:OMY4978 OWU107:OWU4978 PGQ107:PGQ4978 PQM107:PQM4978 QAI107:QAI4978 QKE107:QKE4978 QUA107:QUA4978 RDW107:RDW4978 RNS107:RNS4978 RXO107:RXO4978 SHK107:SHK4978 SRG107:SRG4978 TBC107:TBC4978 TKY107:TKY4978 TUU107:TUU4978 UEQ107:UEQ4978 UOM107:UOM4978 UYI107:UYI4978 VIE107:VIE4978 VSA107:VSA4978 WBW107:WBW4978 WLS107:WLS4978 WVO107:WVO4978"/>
    <dataValidation type="list" allowBlank="1" showInputMessage="1" showErrorMessage="1" sqref="A65640:A70514 IW65640:IW70514 SS65640:SS70514 ACO65640:ACO70514 AMK65640:AMK70514 AWG65640:AWG70514 BGC65640:BGC70514 BPY65640:BPY70514 BZU65640:BZU70514 CJQ65640:CJQ70514 CTM65640:CTM70514 DDI65640:DDI70514 DNE65640:DNE70514 DXA65640:DXA70514 EGW65640:EGW70514 EQS65640:EQS70514 FAO65640:FAO70514 FKK65640:FKK70514 FUG65640:FUG70514 GEC65640:GEC70514 GNY65640:GNY70514 GXU65640:GXU70514 HHQ65640:HHQ70514 HRM65640:HRM70514 IBI65640:IBI70514 ILE65640:ILE70514 IVA65640:IVA70514 JEW65640:JEW70514 JOS65640:JOS70514 JYO65640:JYO70514 KIK65640:KIK70514 KSG65640:KSG70514 LCC65640:LCC70514 LLY65640:LLY70514 LVU65640:LVU70514 MFQ65640:MFQ70514 MPM65640:MPM70514 MZI65640:MZI70514 NJE65640:NJE70514 NTA65640:NTA70514 OCW65640:OCW70514 OMS65640:OMS70514 OWO65640:OWO70514 PGK65640:PGK70514 PQG65640:PQG70514 QAC65640:QAC70514 QJY65640:QJY70514 QTU65640:QTU70514 RDQ65640:RDQ70514 RNM65640:RNM70514 RXI65640:RXI70514 SHE65640:SHE70514 SRA65640:SRA70514 TAW65640:TAW70514 TKS65640:TKS70514 TUO65640:TUO70514 UEK65640:UEK70514 UOG65640:UOG70514 UYC65640:UYC70514 VHY65640:VHY70514 VRU65640:VRU70514 WBQ65640:WBQ70514 WLM65640:WLM70514 WVI65640:WVI70514 A131176:A136050 IW131176:IW136050 SS131176:SS136050 ACO131176:ACO136050 AMK131176:AMK136050 AWG131176:AWG136050 BGC131176:BGC136050 BPY131176:BPY136050 BZU131176:BZU136050 CJQ131176:CJQ136050 CTM131176:CTM136050 DDI131176:DDI136050 DNE131176:DNE136050 DXA131176:DXA136050 EGW131176:EGW136050 EQS131176:EQS136050 FAO131176:FAO136050 FKK131176:FKK136050 FUG131176:FUG136050 GEC131176:GEC136050 GNY131176:GNY136050 GXU131176:GXU136050 HHQ131176:HHQ136050 HRM131176:HRM136050 IBI131176:IBI136050 ILE131176:ILE136050 IVA131176:IVA136050 JEW131176:JEW136050 JOS131176:JOS136050 JYO131176:JYO136050 KIK131176:KIK136050 KSG131176:KSG136050 LCC131176:LCC136050 LLY131176:LLY136050 LVU131176:LVU136050 MFQ131176:MFQ136050 MPM131176:MPM136050 MZI131176:MZI136050 NJE131176:NJE136050 NTA131176:NTA136050 OCW131176:OCW136050 OMS131176:OMS136050 OWO131176:OWO136050 PGK131176:PGK136050 PQG131176:PQG136050 QAC131176:QAC136050 QJY131176:QJY136050 QTU131176:QTU136050 RDQ131176:RDQ136050 RNM131176:RNM136050 RXI131176:RXI136050 SHE131176:SHE136050 SRA131176:SRA136050 TAW131176:TAW136050 TKS131176:TKS136050 TUO131176:TUO136050 UEK131176:UEK136050 UOG131176:UOG136050 UYC131176:UYC136050 VHY131176:VHY136050 VRU131176:VRU136050 WBQ131176:WBQ136050 WLM131176:WLM136050 WVI131176:WVI136050 A196712:A201586 IW196712:IW201586 SS196712:SS201586 ACO196712:ACO201586 AMK196712:AMK201586 AWG196712:AWG201586 BGC196712:BGC201586 BPY196712:BPY201586 BZU196712:BZU201586 CJQ196712:CJQ201586 CTM196712:CTM201586 DDI196712:DDI201586 DNE196712:DNE201586 DXA196712:DXA201586 EGW196712:EGW201586 EQS196712:EQS201586 FAO196712:FAO201586 FKK196712:FKK201586 FUG196712:FUG201586 GEC196712:GEC201586 GNY196712:GNY201586 GXU196712:GXU201586 HHQ196712:HHQ201586 HRM196712:HRM201586 IBI196712:IBI201586 ILE196712:ILE201586 IVA196712:IVA201586 JEW196712:JEW201586 JOS196712:JOS201586 JYO196712:JYO201586 KIK196712:KIK201586 KSG196712:KSG201586 LCC196712:LCC201586 LLY196712:LLY201586 LVU196712:LVU201586 MFQ196712:MFQ201586 MPM196712:MPM201586 MZI196712:MZI201586 NJE196712:NJE201586 NTA196712:NTA201586 OCW196712:OCW201586 OMS196712:OMS201586 OWO196712:OWO201586 PGK196712:PGK201586 PQG196712:PQG201586 QAC196712:QAC201586 QJY196712:QJY201586 QTU196712:QTU201586 RDQ196712:RDQ201586 RNM196712:RNM201586 RXI196712:RXI201586 SHE196712:SHE201586 SRA196712:SRA201586 TAW196712:TAW201586 TKS196712:TKS201586 TUO196712:TUO201586 UEK196712:UEK201586 UOG196712:UOG201586 UYC196712:UYC201586 VHY196712:VHY201586 VRU196712:VRU201586 WBQ196712:WBQ201586 WLM196712:WLM201586 WVI196712:WVI201586 A262248:A267122 IW262248:IW267122 SS262248:SS267122 ACO262248:ACO267122 AMK262248:AMK267122 AWG262248:AWG267122 BGC262248:BGC267122 BPY262248:BPY267122 BZU262248:BZU267122 CJQ262248:CJQ267122 CTM262248:CTM267122 DDI262248:DDI267122 DNE262248:DNE267122 DXA262248:DXA267122 EGW262248:EGW267122 EQS262248:EQS267122 FAO262248:FAO267122 FKK262248:FKK267122 FUG262248:FUG267122 GEC262248:GEC267122 GNY262248:GNY267122 GXU262248:GXU267122 HHQ262248:HHQ267122 HRM262248:HRM267122 IBI262248:IBI267122 ILE262248:ILE267122 IVA262248:IVA267122 JEW262248:JEW267122 JOS262248:JOS267122 JYO262248:JYO267122 KIK262248:KIK267122 KSG262248:KSG267122 LCC262248:LCC267122 LLY262248:LLY267122 LVU262248:LVU267122 MFQ262248:MFQ267122 MPM262248:MPM267122 MZI262248:MZI267122 NJE262248:NJE267122 NTA262248:NTA267122 OCW262248:OCW267122 OMS262248:OMS267122 OWO262248:OWO267122 PGK262248:PGK267122 PQG262248:PQG267122 QAC262248:QAC267122 QJY262248:QJY267122 QTU262248:QTU267122 RDQ262248:RDQ267122 RNM262248:RNM267122 RXI262248:RXI267122 SHE262248:SHE267122 SRA262248:SRA267122 TAW262248:TAW267122 TKS262248:TKS267122 TUO262248:TUO267122 UEK262248:UEK267122 UOG262248:UOG267122 UYC262248:UYC267122 VHY262248:VHY267122 VRU262248:VRU267122 WBQ262248:WBQ267122 WLM262248:WLM267122 WVI262248:WVI267122 A327784:A332658 IW327784:IW332658 SS327784:SS332658 ACO327784:ACO332658 AMK327784:AMK332658 AWG327784:AWG332658 BGC327784:BGC332658 BPY327784:BPY332658 BZU327784:BZU332658 CJQ327784:CJQ332658 CTM327784:CTM332658 DDI327784:DDI332658 DNE327784:DNE332658 DXA327784:DXA332658 EGW327784:EGW332658 EQS327784:EQS332658 FAO327784:FAO332658 FKK327784:FKK332658 FUG327784:FUG332658 GEC327784:GEC332658 GNY327784:GNY332658 GXU327784:GXU332658 HHQ327784:HHQ332658 HRM327784:HRM332658 IBI327784:IBI332658 ILE327784:ILE332658 IVA327784:IVA332658 JEW327784:JEW332658 JOS327784:JOS332658 JYO327784:JYO332658 KIK327784:KIK332658 KSG327784:KSG332658 LCC327784:LCC332658 LLY327784:LLY332658 LVU327784:LVU332658 MFQ327784:MFQ332658 MPM327784:MPM332658 MZI327784:MZI332658 NJE327784:NJE332658 NTA327784:NTA332658 OCW327784:OCW332658 OMS327784:OMS332658 OWO327784:OWO332658 PGK327784:PGK332658 PQG327784:PQG332658 QAC327784:QAC332658 QJY327784:QJY332658 QTU327784:QTU332658 RDQ327784:RDQ332658 RNM327784:RNM332658 RXI327784:RXI332658 SHE327784:SHE332658 SRA327784:SRA332658 TAW327784:TAW332658 TKS327784:TKS332658 TUO327784:TUO332658 UEK327784:UEK332658 UOG327784:UOG332658 UYC327784:UYC332658 VHY327784:VHY332658 VRU327784:VRU332658 WBQ327784:WBQ332658 WLM327784:WLM332658 WVI327784:WVI332658 A393320:A398194 IW393320:IW398194 SS393320:SS398194 ACO393320:ACO398194 AMK393320:AMK398194 AWG393320:AWG398194 BGC393320:BGC398194 BPY393320:BPY398194 BZU393320:BZU398194 CJQ393320:CJQ398194 CTM393320:CTM398194 DDI393320:DDI398194 DNE393320:DNE398194 DXA393320:DXA398194 EGW393320:EGW398194 EQS393320:EQS398194 FAO393320:FAO398194 FKK393320:FKK398194 FUG393320:FUG398194 GEC393320:GEC398194 GNY393320:GNY398194 GXU393320:GXU398194 HHQ393320:HHQ398194 HRM393320:HRM398194 IBI393320:IBI398194 ILE393320:ILE398194 IVA393320:IVA398194 JEW393320:JEW398194 JOS393320:JOS398194 JYO393320:JYO398194 KIK393320:KIK398194 KSG393320:KSG398194 LCC393320:LCC398194 LLY393320:LLY398194 LVU393320:LVU398194 MFQ393320:MFQ398194 MPM393320:MPM398194 MZI393320:MZI398194 NJE393320:NJE398194 NTA393320:NTA398194 OCW393320:OCW398194 OMS393320:OMS398194 OWO393320:OWO398194 PGK393320:PGK398194 PQG393320:PQG398194 QAC393320:QAC398194 QJY393320:QJY398194 QTU393320:QTU398194 RDQ393320:RDQ398194 RNM393320:RNM398194 RXI393320:RXI398194 SHE393320:SHE398194 SRA393320:SRA398194 TAW393320:TAW398194 TKS393320:TKS398194 TUO393320:TUO398194 UEK393320:UEK398194 UOG393320:UOG398194 UYC393320:UYC398194 VHY393320:VHY398194 VRU393320:VRU398194 WBQ393320:WBQ398194 WLM393320:WLM398194 WVI393320:WVI398194 A458856:A463730 IW458856:IW463730 SS458856:SS463730 ACO458856:ACO463730 AMK458856:AMK463730 AWG458856:AWG463730 BGC458856:BGC463730 BPY458856:BPY463730 BZU458856:BZU463730 CJQ458856:CJQ463730 CTM458856:CTM463730 DDI458856:DDI463730 DNE458856:DNE463730 DXA458856:DXA463730 EGW458856:EGW463730 EQS458856:EQS463730 FAO458856:FAO463730 FKK458856:FKK463730 FUG458856:FUG463730 GEC458856:GEC463730 GNY458856:GNY463730 GXU458856:GXU463730 HHQ458856:HHQ463730 HRM458856:HRM463730 IBI458856:IBI463730 ILE458856:ILE463730 IVA458856:IVA463730 JEW458856:JEW463730 JOS458856:JOS463730 JYO458856:JYO463730 KIK458856:KIK463730 KSG458856:KSG463730 LCC458856:LCC463730 LLY458856:LLY463730 LVU458856:LVU463730 MFQ458856:MFQ463730 MPM458856:MPM463730 MZI458856:MZI463730 NJE458856:NJE463730 NTA458856:NTA463730 OCW458856:OCW463730 OMS458856:OMS463730 OWO458856:OWO463730 PGK458856:PGK463730 PQG458856:PQG463730 QAC458856:QAC463730 QJY458856:QJY463730 QTU458856:QTU463730 RDQ458856:RDQ463730 RNM458856:RNM463730 RXI458856:RXI463730 SHE458856:SHE463730 SRA458856:SRA463730 TAW458856:TAW463730 TKS458856:TKS463730 TUO458856:TUO463730 UEK458856:UEK463730 UOG458856:UOG463730 UYC458856:UYC463730 VHY458856:VHY463730 VRU458856:VRU463730 WBQ458856:WBQ463730 WLM458856:WLM463730 WVI458856:WVI463730 A524392:A529266 IW524392:IW529266 SS524392:SS529266 ACO524392:ACO529266 AMK524392:AMK529266 AWG524392:AWG529266 BGC524392:BGC529266 BPY524392:BPY529266 BZU524392:BZU529266 CJQ524392:CJQ529266 CTM524392:CTM529266 DDI524392:DDI529266 DNE524392:DNE529266 DXA524392:DXA529266 EGW524392:EGW529266 EQS524392:EQS529266 FAO524392:FAO529266 FKK524392:FKK529266 FUG524392:FUG529266 GEC524392:GEC529266 GNY524392:GNY529266 GXU524392:GXU529266 HHQ524392:HHQ529266 HRM524392:HRM529266 IBI524392:IBI529266 ILE524392:ILE529266 IVA524392:IVA529266 JEW524392:JEW529266 JOS524392:JOS529266 JYO524392:JYO529266 KIK524392:KIK529266 KSG524392:KSG529266 LCC524392:LCC529266 LLY524392:LLY529266 LVU524392:LVU529266 MFQ524392:MFQ529266 MPM524392:MPM529266 MZI524392:MZI529266 NJE524392:NJE529266 NTA524392:NTA529266 OCW524392:OCW529266 OMS524392:OMS529266 OWO524392:OWO529266 PGK524392:PGK529266 PQG524392:PQG529266 QAC524392:QAC529266 QJY524392:QJY529266 QTU524392:QTU529266 RDQ524392:RDQ529266 RNM524392:RNM529266 RXI524392:RXI529266 SHE524392:SHE529266 SRA524392:SRA529266 TAW524392:TAW529266 TKS524392:TKS529266 TUO524392:TUO529266 UEK524392:UEK529266 UOG524392:UOG529266 UYC524392:UYC529266 VHY524392:VHY529266 VRU524392:VRU529266 WBQ524392:WBQ529266 WLM524392:WLM529266 WVI524392:WVI529266 A589928:A594802 IW589928:IW594802 SS589928:SS594802 ACO589928:ACO594802 AMK589928:AMK594802 AWG589928:AWG594802 BGC589928:BGC594802 BPY589928:BPY594802 BZU589928:BZU594802 CJQ589928:CJQ594802 CTM589928:CTM594802 DDI589928:DDI594802 DNE589928:DNE594802 DXA589928:DXA594802 EGW589928:EGW594802 EQS589928:EQS594802 FAO589928:FAO594802 FKK589928:FKK594802 FUG589928:FUG594802 GEC589928:GEC594802 GNY589928:GNY594802 GXU589928:GXU594802 HHQ589928:HHQ594802 HRM589928:HRM594802 IBI589928:IBI594802 ILE589928:ILE594802 IVA589928:IVA594802 JEW589928:JEW594802 JOS589928:JOS594802 JYO589928:JYO594802 KIK589928:KIK594802 KSG589928:KSG594802 LCC589928:LCC594802 LLY589928:LLY594802 LVU589928:LVU594802 MFQ589928:MFQ594802 MPM589928:MPM594802 MZI589928:MZI594802 NJE589928:NJE594802 NTA589928:NTA594802 OCW589928:OCW594802 OMS589928:OMS594802 OWO589928:OWO594802 PGK589928:PGK594802 PQG589928:PQG594802 QAC589928:QAC594802 QJY589928:QJY594802 QTU589928:QTU594802 RDQ589928:RDQ594802 RNM589928:RNM594802 RXI589928:RXI594802 SHE589928:SHE594802 SRA589928:SRA594802 TAW589928:TAW594802 TKS589928:TKS594802 TUO589928:TUO594802 UEK589928:UEK594802 UOG589928:UOG594802 UYC589928:UYC594802 VHY589928:VHY594802 VRU589928:VRU594802 WBQ589928:WBQ594802 WLM589928:WLM594802 WVI589928:WVI594802 A655464:A660338 IW655464:IW660338 SS655464:SS660338 ACO655464:ACO660338 AMK655464:AMK660338 AWG655464:AWG660338 BGC655464:BGC660338 BPY655464:BPY660338 BZU655464:BZU660338 CJQ655464:CJQ660338 CTM655464:CTM660338 DDI655464:DDI660338 DNE655464:DNE660338 DXA655464:DXA660338 EGW655464:EGW660338 EQS655464:EQS660338 FAO655464:FAO660338 FKK655464:FKK660338 FUG655464:FUG660338 GEC655464:GEC660338 GNY655464:GNY660338 GXU655464:GXU660338 HHQ655464:HHQ660338 HRM655464:HRM660338 IBI655464:IBI660338 ILE655464:ILE660338 IVA655464:IVA660338 JEW655464:JEW660338 JOS655464:JOS660338 JYO655464:JYO660338 KIK655464:KIK660338 KSG655464:KSG660338 LCC655464:LCC660338 LLY655464:LLY660338 LVU655464:LVU660338 MFQ655464:MFQ660338 MPM655464:MPM660338 MZI655464:MZI660338 NJE655464:NJE660338 NTA655464:NTA660338 OCW655464:OCW660338 OMS655464:OMS660338 OWO655464:OWO660338 PGK655464:PGK660338 PQG655464:PQG660338 QAC655464:QAC660338 QJY655464:QJY660338 QTU655464:QTU660338 RDQ655464:RDQ660338 RNM655464:RNM660338 RXI655464:RXI660338 SHE655464:SHE660338 SRA655464:SRA660338 TAW655464:TAW660338 TKS655464:TKS660338 TUO655464:TUO660338 UEK655464:UEK660338 UOG655464:UOG660338 UYC655464:UYC660338 VHY655464:VHY660338 VRU655464:VRU660338 WBQ655464:WBQ660338 WLM655464:WLM660338 WVI655464:WVI660338 A721000:A725874 IW721000:IW725874 SS721000:SS725874 ACO721000:ACO725874 AMK721000:AMK725874 AWG721000:AWG725874 BGC721000:BGC725874 BPY721000:BPY725874 BZU721000:BZU725874 CJQ721000:CJQ725874 CTM721000:CTM725874 DDI721000:DDI725874 DNE721000:DNE725874 DXA721000:DXA725874 EGW721000:EGW725874 EQS721000:EQS725874 FAO721000:FAO725874 FKK721000:FKK725874 FUG721000:FUG725874 GEC721000:GEC725874 GNY721000:GNY725874 GXU721000:GXU725874 HHQ721000:HHQ725874 HRM721000:HRM725874 IBI721000:IBI725874 ILE721000:ILE725874 IVA721000:IVA725874 JEW721000:JEW725874 JOS721000:JOS725874 JYO721000:JYO725874 KIK721000:KIK725874 KSG721000:KSG725874 LCC721000:LCC725874 LLY721000:LLY725874 LVU721000:LVU725874 MFQ721000:MFQ725874 MPM721000:MPM725874 MZI721000:MZI725874 NJE721000:NJE725874 NTA721000:NTA725874 OCW721000:OCW725874 OMS721000:OMS725874 OWO721000:OWO725874 PGK721000:PGK725874 PQG721000:PQG725874 QAC721000:QAC725874 QJY721000:QJY725874 QTU721000:QTU725874 RDQ721000:RDQ725874 RNM721000:RNM725874 RXI721000:RXI725874 SHE721000:SHE725874 SRA721000:SRA725874 TAW721000:TAW725874 TKS721000:TKS725874 TUO721000:TUO725874 UEK721000:UEK725874 UOG721000:UOG725874 UYC721000:UYC725874 VHY721000:VHY725874 VRU721000:VRU725874 WBQ721000:WBQ725874 WLM721000:WLM725874 WVI721000:WVI725874 A786536:A791410 IW786536:IW791410 SS786536:SS791410 ACO786536:ACO791410 AMK786536:AMK791410 AWG786536:AWG791410 BGC786536:BGC791410 BPY786536:BPY791410 BZU786536:BZU791410 CJQ786536:CJQ791410 CTM786536:CTM791410 DDI786536:DDI791410 DNE786536:DNE791410 DXA786536:DXA791410 EGW786536:EGW791410 EQS786536:EQS791410 FAO786536:FAO791410 FKK786536:FKK791410 FUG786536:FUG791410 GEC786536:GEC791410 GNY786536:GNY791410 GXU786536:GXU791410 HHQ786536:HHQ791410 HRM786536:HRM791410 IBI786536:IBI791410 ILE786536:ILE791410 IVA786536:IVA791410 JEW786536:JEW791410 JOS786536:JOS791410 JYO786536:JYO791410 KIK786536:KIK791410 KSG786536:KSG791410 LCC786536:LCC791410 LLY786536:LLY791410 LVU786536:LVU791410 MFQ786536:MFQ791410 MPM786536:MPM791410 MZI786536:MZI791410 NJE786536:NJE791410 NTA786536:NTA791410 OCW786536:OCW791410 OMS786536:OMS791410 OWO786536:OWO791410 PGK786536:PGK791410 PQG786536:PQG791410 QAC786536:QAC791410 QJY786536:QJY791410 QTU786536:QTU791410 RDQ786536:RDQ791410 RNM786536:RNM791410 RXI786536:RXI791410 SHE786536:SHE791410 SRA786536:SRA791410 TAW786536:TAW791410 TKS786536:TKS791410 TUO786536:TUO791410 UEK786536:UEK791410 UOG786536:UOG791410 UYC786536:UYC791410 VHY786536:VHY791410 VRU786536:VRU791410 WBQ786536:WBQ791410 WLM786536:WLM791410 WVI786536:WVI791410 A852072:A856946 IW852072:IW856946 SS852072:SS856946 ACO852072:ACO856946 AMK852072:AMK856946 AWG852072:AWG856946 BGC852072:BGC856946 BPY852072:BPY856946 BZU852072:BZU856946 CJQ852072:CJQ856946 CTM852072:CTM856946 DDI852072:DDI856946 DNE852072:DNE856946 DXA852072:DXA856946 EGW852072:EGW856946 EQS852072:EQS856946 FAO852072:FAO856946 FKK852072:FKK856946 FUG852072:FUG856946 GEC852072:GEC856946 GNY852072:GNY856946 GXU852072:GXU856946 HHQ852072:HHQ856946 HRM852072:HRM856946 IBI852072:IBI856946 ILE852072:ILE856946 IVA852072:IVA856946 JEW852072:JEW856946 JOS852072:JOS856946 JYO852072:JYO856946 KIK852072:KIK856946 KSG852072:KSG856946 LCC852072:LCC856946 LLY852072:LLY856946 LVU852072:LVU856946 MFQ852072:MFQ856946 MPM852072:MPM856946 MZI852072:MZI856946 NJE852072:NJE856946 NTA852072:NTA856946 OCW852072:OCW856946 OMS852072:OMS856946 OWO852072:OWO856946 PGK852072:PGK856946 PQG852072:PQG856946 QAC852072:QAC856946 QJY852072:QJY856946 QTU852072:QTU856946 RDQ852072:RDQ856946 RNM852072:RNM856946 RXI852072:RXI856946 SHE852072:SHE856946 SRA852072:SRA856946 TAW852072:TAW856946 TKS852072:TKS856946 TUO852072:TUO856946 UEK852072:UEK856946 UOG852072:UOG856946 UYC852072:UYC856946 VHY852072:VHY856946 VRU852072:VRU856946 WBQ852072:WBQ856946 WLM852072:WLM856946 WVI852072:WVI856946 A917608:A922482 IW917608:IW922482 SS917608:SS922482 ACO917608:ACO922482 AMK917608:AMK922482 AWG917608:AWG922482 BGC917608:BGC922482 BPY917608:BPY922482 BZU917608:BZU922482 CJQ917608:CJQ922482 CTM917608:CTM922482 DDI917608:DDI922482 DNE917608:DNE922482 DXA917608:DXA922482 EGW917608:EGW922482 EQS917608:EQS922482 FAO917608:FAO922482 FKK917608:FKK922482 FUG917608:FUG922482 GEC917608:GEC922482 GNY917608:GNY922482 GXU917608:GXU922482 HHQ917608:HHQ922482 HRM917608:HRM922482 IBI917608:IBI922482 ILE917608:ILE922482 IVA917608:IVA922482 JEW917608:JEW922482 JOS917608:JOS922482 JYO917608:JYO922482 KIK917608:KIK922482 KSG917608:KSG922482 LCC917608:LCC922482 LLY917608:LLY922482 LVU917608:LVU922482 MFQ917608:MFQ922482 MPM917608:MPM922482 MZI917608:MZI922482 NJE917608:NJE922482 NTA917608:NTA922482 OCW917608:OCW922482 OMS917608:OMS922482 OWO917608:OWO922482 PGK917608:PGK922482 PQG917608:PQG922482 QAC917608:QAC922482 QJY917608:QJY922482 QTU917608:QTU922482 RDQ917608:RDQ922482 RNM917608:RNM922482 RXI917608:RXI922482 SHE917608:SHE922482 SRA917608:SRA922482 TAW917608:TAW922482 TKS917608:TKS922482 TUO917608:TUO922482 UEK917608:UEK922482 UOG917608:UOG922482 UYC917608:UYC922482 VHY917608:VHY922482 VRU917608:VRU922482 WBQ917608:WBQ922482 WLM917608:WLM922482 WVI917608:WVI922482 A983144:A988018 IW983144:IW988018 SS983144:SS988018 ACO983144:ACO988018 AMK983144:AMK988018 AWG983144:AWG988018 BGC983144:BGC988018 BPY983144:BPY988018 BZU983144:BZU988018 CJQ983144:CJQ988018 CTM983144:CTM988018 DDI983144:DDI988018 DNE983144:DNE988018 DXA983144:DXA988018 EGW983144:EGW988018 EQS983144:EQS988018 FAO983144:FAO988018 FKK983144:FKK988018 FUG983144:FUG988018 GEC983144:GEC988018 GNY983144:GNY988018 GXU983144:GXU988018 HHQ983144:HHQ988018 HRM983144:HRM988018 IBI983144:IBI988018 ILE983144:ILE988018 IVA983144:IVA988018 JEW983144:JEW988018 JOS983144:JOS988018 JYO983144:JYO988018 KIK983144:KIK988018 KSG983144:KSG988018 LCC983144:LCC988018 LLY983144:LLY988018 LVU983144:LVU988018 MFQ983144:MFQ988018 MPM983144:MPM988018 MZI983144:MZI988018 NJE983144:NJE988018 NTA983144:NTA988018 OCW983144:OCW988018 OMS983144:OMS988018 OWO983144:OWO988018 PGK983144:PGK988018 PQG983144:PQG988018 QAC983144:QAC988018 QJY983144:QJY988018 QTU983144:QTU988018 RDQ983144:RDQ988018 RNM983144:RNM988018 RXI983144:RXI988018 SHE983144:SHE988018 SRA983144:SRA988018 TAW983144:TAW988018 TKS983144:TKS988018 TUO983144:TUO988018 UEK983144:UEK988018 UOG983144:UOG988018 UYC983144:UYC988018 VHY983144:VHY988018 VRU983144:VRU988018 WBQ983144:WBQ988018 WLM983144:WLM988018 WVI983144:WVI988018 A107:A4978 IW107:IW4978 SS107:SS4978 ACO107:ACO4978 AMK107:AMK4978 AWG107:AWG4978 BGC107:BGC4978 BPY107:BPY4978 BZU107:BZU4978 CJQ107:CJQ4978 CTM107:CTM4978 DDI107:DDI4978 DNE107:DNE4978 DXA107:DXA4978 EGW107:EGW4978 EQS107:EQS4978 FAO107:FAO4978 FKK107:FKK4978 FUG107:FUG4978 GEC107:GEC4978 GNY107:GNY4978 GXU107:GXU4978 HHQ107:HHQ4978 HRM107:HRM4978 IBI107:IBI4978 ILE107:ILE4978 IVA107:IVA4978 JEW107:JEW4978 JOS107:JOS4978 JYO107:JYO4978 KIK107:KIK4978 KSG107:KSG4978 LCC107:LCC4978 LLY107:LLY4978 LVU107:LVU4978 MFQ107:MFQ4978 MPM107:MPM4978 MZI107:MZI4978 NJE107:NJE4978 NTA107:NTA4978 OCW107:OCW4978 OMS107:OMS4978 OWO107:OWO4978 PGK107:PGK4978 PQG107:PQG4978 QAC107:QAC4978 QJY107:QJY4978 QTU107:QTU4978 RDQ107:RDQ4978 RNM107:RNM4978 RXI107:RXI4978 SHE107:SHE4978 SRA107:SRA4978 TAW107:TAW4978 TKS107:TKS4978 TUO107:TUO4978 UEK107:UEK4978 UOG107:UOG4978 UYC107:UYC4978 VHY107:VHY4978 VRU107:VRU4978 WBQ107:WBQ4978 WLM107:WLM4978 WVI107:WVI4978">
      <formula1>OFFSET($A$1,0,0,$B$3,1)</formula1>
    </dataValidation>
    <dataValidation type="list" allowBlank="1" sqref="F65640:F70514 JB65640:JB70514 SX65640:SX70514 ACT65640:ACT70514 AMP65640:AMP70514 AWL65640:AWL70514 BGH65640:BGH70514 BQD65640:BQD70514 BZZ65640:BZZ70514 CJV65640:CJV70514 CTR65640:CTR70514 DDN65640:DDN70514 DNJ65640:DNJ70514 DXF65640:DXF70514 EHB65640:EHB70514 EQX65640:EQX70514 FAT65640:FAT70514 FKP65640:FKP70514 FUL65640:FUL70514 GEH65640:GEH70514 GOD65640:GOD70514 GXZ65640:GXZ70514 HHV65640:HHV70514 HRR65640:HRR70514 IBN65640:IBN70514 ILJ65640:ILJ70514 IVF65640:IVF70514 JFB65640:JFB70514 JOX65640:JOX70514 JYT65640:JYT70514 KIP65640:KIP70514 KSL65640:KSL70514 LCH65640:LCH70514 LMD65640:LMD70514 LVZ65640:LVZ70514 MFV65640:MFV70514 MPR65640:MPR70514 MZN65640:MZN70514 NJJ65640:NJJ70514 NTF65640:NTF70514 ODB65640:ODB70514 OMX65640:OMX70514 OWT65640:OWT70514 PGP65640:PGP70514 PQL65640:PQL70514 QAH65640:QAH70514 QKD65640:QKD70514 QTZ65640:QTZ70514 RDV65640:RDV70514 RNR65640:RNR70514 RXN65640:RXN70514 SHJ65640:SHJ70514 SRF65640:SRF70514 TBB65640:TBB70514 TKX65640:TKX70514 TUT65640:TUT70514 UEP65640:UEP70514 UOL65640:UOL70514 UYH65640:UYH70514 VID65640:VID70514 VRZ65640:VRZ70514 WBV65640:WBV70514 WLR65640:WLR70514 WVN65640:WVN70514 F131176:F136050 JB131176:JB136050 SX131176:SX136050 ACT131176:ACT136050 AMP131176:AMP136050 AWL131176:AWL136050 BGH131176:BGH136050 BQD131176:BQD136050 BZZ131176:BZZ136050 CJV131176:CJV136050 CTR131176:CTR136050 DDN131176:DDN136050 DNJ131176:DNJ136050 DXF131176:DXF136050 EHB131176:EHB136050 EQX131176:EQX136050 FAT131176:FAT136050 FKP131176:FKP136050 FUL131176:FUL136050 GEH131176:GEH136050 GOD131176:GOD136050 GXZ131176:GXZ136050 HHV131176:HHV136050 HRR131176:HRR136050 IBN131176:IBN136050 ILJ131176:ILJ136050 IVF131176:IVF136050 JFB131176:JFB136050 JOX131176:JOX136050 JYT131176:JYT136050 KIP131176:KIP136050 KSL131176:KSL136050 LCH131176:LCH136050 LMD131176:LMD136050 LVZ131176:LVZ136050 MFV131176:MFV136050 MPR131176:MPR136050 MZN131176:MZN136050 NJJ131176:NJJ136050 NTF131176:NTF136050 ODB131176:ODB136050 OMX131176:OMX136050 OWT131176:OWT136050 PGP131176:PGP136050 PQL131176:PQL136050 QAH131176:QAH136050 QKD131176:QKD136050 QTZ131176:QTZ136050 RDV131176:RDV136050 RNR131176:RNR136050 RXN131176:RXN136050 SHJ131176:SHJ136050 SRF131176:SRF136050 TBB131176:TBB136050 TKX131176:TKX136050 TUT131176:TUT136050 UEP131176:UEP136050 UOL131176:UOL136050 UYH131176:UYH136050 VID131176:VID136050 VRZ131176:VRZ136050 WBV131176:WBV136050 WLR131176:WLR136050 WVN131176:WVN136050 F196712:F201586 JB196712:JB201586 SX196712:SX201586 ACT196712:ACT201586 AMP196712:AMP201586 AWL196712:AWL201586 BGH196712:BGH201586 BQD196712:BQD201586 BZZ196712:BZZ201586 CJV196712:CJV201586 CTR196712:CTR201586 DDN196712:DDN201586 DNJ196712:DNJ201586 DXF196712:DXF201586 EHB196712:EHB201586 EQX196712:EQX201586 FAT196712:FAT201586 FKP196712:FKP201586 FUL196712:FUL201586 GEH196712:GEH201586 GOD196712:GOD201586 GXZ196712:GXZ201586 HHV196712:HHV201586 HRR196712:HRR201586 IBN196712:IBN201586 ILJ196712:ILJ201586 IVF196712:IVF201586 JFB196712:JFB201586 JOX196712:JOX201586 JYT196712:JYT201586 KIP196712:KIP201586 KSL196712:KSL201586 LCH196712:LCH201586 LMD196712:LMD201586 LVZ196712:LVZ201586 MFV196712:MFV201586 MPR196712:MPR201586 MZN196712:MZN201586 NJJ196712:NJJ201586 NTF196712:NTF201586 ODB196712:ODB201586 OMX196712:OMX201586 OWT196712:OWT201586 PGP196712:PGP201586 PQL196712:PQL201586 QAH196712:QAH201586 QKD196712:QKD201586 QTZ196712:QTZ201586 RDV196712:RDV201586 RNR196712:RNR201586 RXN196712:RXN201586 SHJ196712:SHJ201586 SRF196712:SRF201586 TBB196712:TBB201586 TKX196712:TKX201586 TUT196712:TUT201586 UEP196712:UEP201586 UOL196712:UOL201586 UYH196712:UYH201586 VID196712:VID201586 VRZ196712:VRZ201586 WBV196712:WBV201586 WLR196712:WLR201586 WVN196712:WVN201586 F262248:F267122 JB262248:JB267122 SX262248:SX267122 ACT262248:ACT267122 AMP262248:AMP267122 AWL262248:AWL267122 BGH262248:BGH267122 BQD262248:BQD267122 BZZ262248:BZZ267122 CJV262248:CJV267122 CTR262248:CTR267122 DDN262248:DDN267122 DNJ262248:DNJ267122 DXF262248:DXF267122 EHB262248:EHB267122 EQX262248:EQX267122 FAT262248:FAT267122 FKP262248:FKP267122 FUL262248:FUL267122 GEH262248:GEH267122 GOD262248:GOD267122 GXZ262248:GXZ267122 HHV262248:HHV267122 HRR262248:HRR267122 IBN262248:IBN267122 ILJ262248:ILJ267122 IVF262248:IVF267122 JFB262248:JFB267122 JOX262248:JOX267122 JYT262248:JYT267122 KIP262248:KIP267122 KSL262248:KSL267122 LCH262248:LCH267122 LMD262248:LMD267122 LVZ262248:LVZ267122 MFV262248:MFV267122 MPR262248:MPR267122 MZN262248:MZN267122 NJJ262248:NJJ267122 NTF262248:NTF267122 ODB262248:ODB267122 OMX262248:OMX267122 OWT262248:OWT267122 PGP262248:PGP267122 PQL262248:PQL267122 QAH262248:QAH267122 QKD262248:QKD267122 QTZ262248:QTZ267122 RDV262248:RDV267122 RNR262248:RNR267122 RXN262248:RXN267122 SHJ262248:SHJ267122 SRF262248:SRF267122 TBB262248:TBB267122 TKX262248:TKX267122 TUT262248:TUT267122 UEP262248:UEP267122 UOL262248:UOL267122 UYH262248:UYH267122 VID262248:VID267122 VRZ262248:VRZ267122 WBV262248:WBV267122 WLR262248:WLR267122 WVN262248:WVN267122 F327784:F332658 JB327784:JB332658 SX327784:SX332658 ACT327784:ACT332658 AMP327784:AMP332658 AWL327784:AWL332658 BGH327784:BGH332658 BQD327784:BQD332658 BZZ327784:BZZ332658 CJV327784:CJV332658 CTR327784:CTR332658 DDN327784:DDN332658 DNJ327784:DNJ332658 DXF327784:DXF332658 EHB327784:EHB332658 EQX327784:EQX332658 FAT327784:FAT332658 FKP327784:FKP332658 FUL327784:FUL332658 GEH327784:GEH332658 GOD327784:GOD332658 GXZ327784:GXZ332658 HHV327784:HHV332658 HRR327784:HRR332658 IBN327784:IBN332658 ILJ327784:ILJ332658 IVF327784:IVF332658 JFB327784:JFB332658 JOX327784:JOX332658 JYT327784:JYT332658 KIP327784:KIP332658 KSL327784:KSL332658 LCH327784:LCH332658 LMD327784:LMD332658 LVZ327784:LVZ332658 MFV327784:MFV332658 MPR327784:MPR332658 MZN327784:MZN332658 NJJ327784:NJJ332658 NTF327784:NTF332658 ODB327784:ODB332658 OMX327784:OMX332658 OWT327784:OWT332658 PGP327784:PGP332658 PQL327784:PQL332658 QAH327784:QAH332658 QKD327784:QKD332658 QTZ327784:QTZ332658 RDV327784:RDV332658 RNR327784:RNR332658 RXN327784:RXN332658 SHJ327784:SHJ332658 SRF327784:SRF332658 TBB327784:TBB332658 TKX327784:TKX332658 TUT327784:TUT332658 UEP327784:UEP332658 UOL327784:UOL332658 UYH327784:UYH332658 VID327784:VID332658 VRZ327784:VRZ332658 WBV327784:WBV332658 WLR327784:WLR332658 WVN327784:WVN332658 F393320:F398194 JB393320:JB398194 SX393320:SX398194 ACT393320:ACT398194 AMP393320:AMP398194 AWL393320:AWL398194 BGH393320:BGH398194 BQD393320:BQD398194 BZZ393320:BZZ398194 CJV393320:CJV398194 CTR393320:CTR398194 DDN393320:DDN398194 DNJ393320:DNJ398194 DXF393320:DXF398194 EHB393320:EHB398194 EQX393320:EQX398194 FAT393320:FAT398194 FKP393320:FKP398194 FUL393320:FUL398194 GEH393320:GEH398194 GOD393320:GOD398194 GXZ393320:GXZ398194 HHV393320:HHV398194 HRR393320:HRR398194 IBN393320:IBN398194 ILJ393320:ILJ398194 IVF393320:IVF398194 JFB393320:JFB398194 JOX393320:JOX398194 JYT393320:JYT398194 KIP393320:KIP398194 KSL393320:KSL398194 LCH393320:LCH398194 LMD393320:LMD398194 LVZ393320:LVZ398194 MFV393320:MFV398194 MPR393320:MPR398194 MZN393320:MZN398194 NJJ393320:NJJ398194 NTF393320:NTF398194 ODB393320:ODB398194 OMX393320:OMX398194 OWT393320:OWT398194 PGP393320:PGP398194 PQL393320:PQL398194 QAH393320:QAH398194 QKD393320:QKD398194 QTZ393320:QTZ398194 RDV393320:RDV398194 RNR393320:RNR398194 RXN393320:RXN398194 SHJ393320:SHJ398194 SRF393320:SRF398194 TBB393320:TBB398194 TKX393320:TKX398194 TUT393320:TUT398194 UEP393320:UEP398194 UOL393320:UOL398194 UYH393320:UYH398194 VID393320:VID398194 VRZ393320:VRZ398194 WBV393320:WBV398194 WLR393320:WLR398194 WVN393320:WVN398194 F458856:F463730 JB458856:JB463730 SX458856:SX463730 ACT458856:ACT463730 AMP458856:AMP463730 AWL458856:AWL463730 BGH458856:BGH463730 BQD458856:BQD463730 BZZ458856:BZZ463730 CJV458856:CJV463730 CTR458856:CTR463730 DDN458856:DDN463730 DNJ458856:DNJ463730 DXF458856:DXF463730 EHB458856:EHB463730 EQX458856:EQX463730 FAT458856:FAT463730 FKP458856:FKP463730 FUL458856:FUL463730 GEH458856:GEH463730 GOD458856:GOD463730 GXZ458856:GXZ463730 HHV458856:HHV463730 HRR458856:HRR463730 IBN458856:IBN463730 ILJ458856:ILJ463730 IVF458856:IVF463730 JFB458856:JFB463730 JOX458856:JOX463730 JYT458856:JYT463730 KIP458856:KIP463730 KSL458856:KSL463730 LCH458856:LCH463730 LMD458856:LMD463730 LVZ458856:LVZ463730 MFV458856:MFV463730 MPR458856:MPR463730 MZN458856:MZN463730 NJJ458856:NJJ463730 NTF458856:NTF463730 ODB458856:ODB463730 OMX458856:OMX463730 OWT458856:OWT463730 PGP458856:PGP463730 PQL458856:PQL463730 QAH458856:QAH463730 QKD458856:QKD463730 QTZ458856:QTZ463730 RDV458856:RDV463730 RNR458856:RNR463730 RXN458856:RXN463730 SHJ458856:SHJ463730 SRF458856:SRF463730 TBB458856:TBB463730 TKX458856:TKX463730 TUT458856:TUT463730 UEP458856:UEP463730 UOL458856:UOL463730 UYH458856:UYH463730 VID458856:VID463730 VRZ458856:VRZ463730 WBV458856:WBV463730 WLR458856:WLR463730 WVN458856:WVN463730 F524392:F529266 JB524392:JB529266 SX524392:SX529266 ACT524392:ACT529266 AMP524392:AMP529266 AWL524392:AWL529266 BGH524392:BGH529266 BQD524392:BQD529266 BZZ524392:BZZ529266 CJV524392:CJV529266 CTR524392:CTR529266 DDN524392:DDN529266 DNJ524392:DNJ529266 DXF524392:DXF529266 EHB524392:EHB529266 EQX524392:EQX529266 FAT524392:FAT529266 FKP524392:FKP529266 FUL524392:FUL529266 GEH524392:GEH529266 GOD524392:GOD529266 GXZ524392:GXZ529266 HHV524392:HHV529266 HRR524392:HRR529266 IBN524392:IBN529266 ILJ524392:ILJ529266 IVF524392:IVF529266 JFB524392:JFB529266 JOX524392:JOX529266 JYT524392:JYT529266 KIP524392:KIP529266 KSL524392:KSL529266 LCH524392:LCH529266 LMD524392:LMD529266 LVZ524392:LVZ529266 MFV524392:MFV529266 MPR524392:MPR529266 MZN524392:MZN529266 NJJ524392:NJJ529266 NTF524392:NTF529266 ODB524392:ODB529266 OMX524392:OMX529266 OWT524392:OWT529266 PGP524392:PGP529266 PQL524392:PQL529266 QAH524392:QAH529266 QKD524392:QKD529266 QTZ524392:QTZ529266 RDV524392:RDV529266 RNR524392:RNR529266 RXN524392:RXN529266 SHJ524392:SHJ529266 SRF524392:SRF529266 TBB524392:TBB529266 TKX524392:TKX529266 TUT524392:TUT529266 UEP524392:UEP529266 UOL524392:UOL529266 UYH524392:UYH529266 VID524392:VID529266 VRZ524392:VRZ529266 WBV524392:WBV529266 WLR524392:WLR529266 WVN524392:WVN529266 F589928:F594802 JB589928:JB594802 SX589928:SX594802 ACT589928:ACT594802 AMP589928:AMP594802 AWL589928:AWL594802 BGH589928:BGH594802 BQD589928:BQD594802 BZZ589928:BZZ594802 CJV589928:CJV594802 CTR589928:CTR594802 DDN589928:DDN594802 DNJ589928:DNJ594802 DXF589928:DXF594802 EHB589928:EHB594802 EQX589928:EQX594802 FAT589928:FAT594802 FKP589928:FKP594802 FUL589928:FUL594802 GEH589928:GEH594802 GOD589928:GOD594802 GXZ589928:GXZ594802 HHV589928:HHV594802 HRR589928:HRR594802 IBN589928:IBN594802 ILJ589928:ILJ594802 IVF589928:IVF594802 JFB589928:JFB594802 JOX589928:JOX594802 JYT589928:JYT594802 KIP589928:KIP594802 KSL589928:KSL594802 LCH589928:LCH594802 LMD589928:LMD594802 LVZ589928:LVZ594802 MFV589928:MFV594802 MPR589928:MPR594802 MZN589928:MZN594802 NJJ589928:NJJ594802 NTF589928:NTF594802 ODB589928:ODB594802 OMX589928:OMX594802 OWT589928:OWT594802 PGP589928:PGP594802 PQL589928:PQL594802 QAH589928:QAH594802 QKD589928:QKD594802 QTZ589928:QTZ594802 RDV589928:RDV594802 RNR589928:RNR594802 RXN589928:RXN594802 SHJ589928:SHJ594802 SRF589928:SRF594802 TBB589928:TBB594802 TKX589928:TKX594802 TUT589928:TUT594802 UEP589928:UEP594802 UOL589928:UOL594802 UYH589928:UYH594802 VID589928:VID594802 VRZ589928:VRZ594802 WBV589928:WBV594802 WLR589928:WLR594802 WVN589928:WVN594802 F655464:F660338 JB655464:JB660338 SX655464:SX660338 ACT655464:ACT660338 AMP655464:AMP660338 AWL655464:AWL660338 BGH655464:BGH660338 BQD655464:BQD660338 BZZ655464:BZZ660338 CJV655464:CJV660338 CTR655464:CTR660338 DDN655464:DDN660338 DNJ655464:DNJ660338 DXF655464:DXF660338 EHB655464:EHB660338 EQX655464:EQX660338 FAT655464:FAT660338 FKP655464:FKP660338 FUL655464:FUL660338 GEH655464:GEH660338 GOD655464:GOD660338 GXZ655464:GXZ660338 HHV655464:HHV660338 HRR655464:HRR660338 IBN655464:IBN660338 ILJ655464:ILJ660338 IVF655464:IVF660338 JFB655464:JFB660338 JOX655464:JOX660338 JYT655464:JYT660338 KIP655464:KIP660338 KSL655464:KSL660338 LCH655464:LCH660338 LMD655464:LMD660338 LVZ655464:LVZ660338 MFV655464:MFV660338 MPR655464:MPR660338 MZN655464:MZN660338 NJJ655464:NJJ660338 NTF655464:NTF660338 ODB655464:ODB660338 OMX655464:OMX660338 OWT655464:OWT660338 PGP655464:PGP660338 PQL655464:PQL660338 QAH655464:QAH660338 QKD655464:QKD660338 QTZ655464:QTZ660338 RDV655464:RDV660338 RNR655464:RNR660338 RXN655464:RXN660338 SHJ655464:SHJ660338 SRF655464:SRF660338 TBB655464:TBB660338 TKX655464:TKX660338 TUT655464:TUT660338 UEP655464:UEP660338 UOL655464:UOL660338 UYH655464:UYH660338 VID655464:VID660338 VRZ655464:VRZ660338 WBV655464:WBV660338 WLR655464:WLR660338 WVN655464:WVN660338 F721000:F725874 JB721000:JB725874 SX721000:SX725874 ACT721000:ACT725874 AMP721000:AMP725874 AWL721000:AWL725874 BGH721000:BGH725874 BQD721000:BQD725874 BZZ721000:BZZ725874 CJV721000:CJV725874 CTR721000:CTR725874 DDN721000:DDN725874 DNJ721000:DNJ725874 DXF721000:DXF725874 EHB721000:EHB725874 EQX721000:EQX725874 FAT721000:FAT725874 FKP721000:FKP725874 FUL721000:FUL725874 GEH721000:GEH725874 GOD721000:GOD725874 GXZ721000:GXZ725874 HHV721000:HHV725874 HRR721000:HRR725874 IBN721000:IBN725874 ILJ721000:ILJ725874 IVF721000:IVF725874 JFB721000:JFB725874 JOX721000:JOX725874 JYT721000:JYT725874 KIP721000:KIP725874 KSL721000:KSL725874 LCH721000:LCH725874 LMD721000:LMD725874 LVZ721000:LVZ725874 MFV721000:MFV725874 MPR721000:MPR725874 MZN721000:MZN725874 NJJ721000:NJJ725874 NTF721000:NTF725874 ODB721000:ODB725874 OMX721000:OMX725874 OWT721000:OWT725874 PGP721000:PGP725874 PQL721000:PQL725874 QAH721000:QAH725874 QKD721000:QKD725874 QTZ721000:QTZ725874 RDV721000:RDV725874 RNR721000:RNR725874 RXN721000:RXN725874 SHJ721000:SHJ725874 SRF721000:SRF725874 TBB721000:TBB725874 TKX721000:TKX725874 TUT721000:TUT725874 UEP721000:UEP725874 UOL721000:UOL725874 UYH721000:UYH725874 VID721000:VID725874 VRZ721000:VRZ725874 WBV721000:WBV725874 WLR721000:WLR725874 WVN721000:WVN725874 F786536:F791410 JB786536:JB791410 SX786536:SX791410 ACT786536:ACT791410 AMP786536:AMP791410 AWL786536:AWL791410 BGH786536:BGH791410 BQD786536:BQD791410 BZZ786536:BZZ791410 CJV786536:CJV791410 CTR786536:CTR791410 DDN786536:DDN791410 DNJ786536:DNJ791410 DXF786536:DXF791410 EHB786536:EHB791410 EQX786536:EQX791410 FAT786536:FAT791410 FKP786536:FKP791410 FUL786536:FUL791410 GEH786536:GEH791410 GOD786536:GOD791410 GXZ786536:GXZ791410 HHV786536:HHV791410 HRR786536:HRR791410 IBN786536:IBN791410 ILJ786536:ILJ791410 IVF786536:IVF791410 JFB786536:JFB791410 JOX786536:JOX791410 JYT786536:JYT791410 KIP786536:KIP791410 KSL786536:KSL791410 LCH786536:LCH791410 LMD786536:LMD791410 LVZ786536:LVZ791410 MFV786536:MFV791410 MPR786536:MPR791410 MZN786536:MZN791410 NJJ786536:NJJ791410 NTF786536:NTF791410 ODB786536:ODB791410 OMX786536:OMX791410 OWT786536:OWT791410 PGP786536:PGP791410 PQL786536:PQL791410 QAH786536:QAH791410 QKD786536:QKD791410 QTZ786536:QTZ791410 RDV786536:RDV791410 RNR786536:RNR791410 RXN786536:RXN791410 SHJ786536:SHJ791410 SRF786536:SRF791410 TBB786536:TBB791410 TKX786536:TKX791410 TUT786536:TUT791410 UEP786536:UEP791410 UOL786536:UOL791410 UYH786536:UYH791410 VID786536:VID791410 VRZ786536:VRZ791410 WBV786536:WBV791410 WLR786536:WLR791410 WVN786536:WVN791410 F852072:F856946 JB852072:JB856946 SX852072:SX856946 ACT852072:ACT856946 AMP852072:AMP856946 AWL852072:AWL856946 BGH852072:BGH856946 BQD852072:BQD856946 BZZ852072:BZZ856946 CJV852072:CJV856946 CTR852072:CTR856946 DDN852072:DDN856946 DNJ852072:DNJ856946 DXF852072:DXF856946 EHB852072:EHB856946 EQX852072:EQX856946 FAT852072:FAT856946 FKP852072:FKP856946 FUL852072:FUL856946 GEH852072:GEH856946 GOD852072:GOD856946 GXZ852072:GXZ856946 HHV852072:HHV856946 HRR852072:HRR856946 IBN852072:IBN856946 ILJ852072:ILJ856946 IVF852072:IVF856946 JFB852072:JFB856946 JOX852072:JOX856946 JYT852072:JYT856946 KIP852072:KIP856946 KSL852072:KSL856946 LCH852072:LCH856946 LMD852072:LMD856946 LVZ852072:LVZ856946 MFV852072:MFV856946 MPR852072:MPR856946 MZN852072:MZN856946 NJJ852072:NJJ856946 NTF852072:NTF856946 ODB852072:ODB856946 OMX852072:OMX856946 OWT852072:OWT856946 PGP852072:PGP856946 PQL852072:PQL856946 QAH852072:QAH856946 QKD852072:QKD856946 QTZ852072:QTZ856946 RDV852072:RDV856946 RNR852072:RNR856946 RXN852072:RXN856946 SHJ852072:SHJ856946 SRF852072:SRF856946 TBB852072:TBB856946 TKX852072:TKX856946 TUT852072:TUT856946 UEP852072:UEP856946 UOL852072:UOL856946 UYH852072:UYH856946 VID852072:VID856946 VRZ852072:VRZ856946 WBV852072:WBV856946 WLR852072:WLR856946 WVN852072:WVN856946 F917608:F922482 JB917608:JB922482 SX917608:SX922482 ACT917608:ACT922482 AMP917608:AMP922482 AWL917608:AWL922482 BGH917608:BGH922482 BQD917608:BQD922482 BZZ917608:BZZ922482 CJV917608:CJV922482 CTR917608:CTR922482 DDN917608:DDN922482 DNJ917608:DNJ922482 DXF917608:DXF922482 EHB917608:EHB922482 EQX917608:EQX922482 FAT917608:FAT922482 FKP917608:FKP922482 FUL917608:FUL922482 GEH917608:GEH922482 GOD917608:GOD922482 GXZ917608:GXZ922482 HHV917608:HHV922482 HRR917608:HRR922482 IBN917608:IBN922482 ILJ917608:ILJ922482 IVF917608:IVF922482 JFB917608:JFB922482 JOX917608:JOX922482 JYT917608:JYT922482 KIP917608:KIP922482 KSL917608:KSL922482 LCH917608:LCH922482 LMD917608:LMD922482 LVZ917608:LVZ922482 MFV917608:MFV922482 MPR917608:MPR922482 MZN917608:MZN922482 NJJ917608:NJJ922482 NTF917608:NTF922482 ODB917608:ODB922482 OMX917608:OMX922482 OWT917608:OWT922482 PGP917608:PGP922482 PQL917608:PQL922482 QAH917608:QAH922482 QKD917608:QKD922482 QTZ917608:QTZ922482 RDV917608:RDV922482 RNR917608:RNR922482 RXN917608:RXN922482 SHJ917608:SHJ922482 SRF917608:SRF922482 TBB917608:TBB922482 TKX917608:TKX922482 TUT917608:TUT922482 UEP917608:UEP922482 UOL917608:UOL922482 UYH917608:UYH922482 VID917608:VID922482 VRZ917608:VRZ922482 WBV917608:WBV922482 WLR917608:WLR922482 WVN917608:WVN922482 F983144:F988018 JB983144:JB988018 SX983144:SX988018 ACT983144:ACT988018 AMP983144:AMP988018 AWL983144:AWL988018 BGH983144:BGH988018 BQD983144:BQD988018 BZZ983144:BZZ988018 CJV983144:CJV988018 CTR983144:CTR988018 DDN983144:DDN988018 DNJ983144:DNJ988018 DXF983144:DXF988018 EHB983144:EHB988018 EQX983144:EQX988018 FAT983144:FAT988018 FKP983144:FKP988018 FUL983144:FUL988018 GEH983144:GEH988018 GOD983144:GOD988018 GXZ983144:GXZ988018 HHV983144:HHV988018 HRR983144:HRR988018 IBN983144:IBN988018 ILJ983144:ILJ988018 IVF983144:IVF988018 JFB983144:JFB988018 JOX983144:JOX988018 JYT983144:JYT988018 KIP983144:KIP988018 KSL983144:KSL988018 LCH983144:LCH988018 LMD983144:LMD988018 LVZ983144:LVZ988018 MFV983144:MFV988018 MPR983144:MPR988018 MZN983144:MZN988018 NJJ983144:NJJ988018 NTF983144:NTF988018 ODB983144:ODB988018 OMX983144:OMX988018 OWT983144:OWT988018 PGP983144:PGP988018 PQL983144:PQL988018 QAH983144:QAH988018 QKD983144:QKD988018 QTZ983144:QTZ988018 RDV983144:RDV988018 RNR983144:RNR988018 RXN983144:RXN988018 SHJ983144:SHJ988018 SRF983144:SRF988018 TBB983144:TBB988018 TKX983144:TKX988018 TUT983144:TUT988018 UEP983144:UEP988018 UOL983144:UOL988018 UYH983144:UYH988018 VID983144:VID988018 VRZ983144:VRZ988018 WBV983144:WBV988018 WLR983144:WLR988018 WVN983144:WVN988018 F107:F4978 JB107:JB4978 SX107:SX4978 ACT107:ACT4978 AMP107:AMP4978 AWL107:AWL4978 BGH107:BGH4978 BQD107:BQD4978 BZZ107:BZZ4978 CJV107:CJV4978 CTR107:CTR4978 DDN107:DDN4978 DNJ107:DNJ4978 DXF107:DXF4978 EHB107:EHB4978 EQX107:EQX4978 FAT107:FAT4978 FKP107:FKP4978 FUL107:FUL4978 GEH107:GEH4978 GOD107:GOD4978 GXZ107:GXZ4978 HHV107:HHV4978 HRR107:HRR4978 IBN107:IBN4978 ILJ107:ILJ4978 IVF107:IVF4978 JFB107:JFB4978 JOX107:JOX4978 JYT107:JYT4978 KIP107:KIP4978 KSL107:KSL4978 LCH107:LCH4978 LMD107:LMD4978 LVZ107:LVZ4978 MFV107:MFV4978 MPR107:MPR4978 MZN107:MZN4978 NJJ107:NJJ4978 NTF107:NTF4978 ODB107:ODB4978 OMX107:OMX4978 OWT107:OWT4978 PGP107:PGP4978 PQL107:PQL4978 QAH107:QAH4978 QKD107:QKD4978 QTZ107:QTZ4978 RDV107:RDV4978 RNR107:RNR4978 RXN107:RXN4978 SHJ107:SHJ4978 SRF107:SRF4978 TBB107:TBB4978 TKX107:TKX4978 TUT107:TUT4978 UEP107:UEP4978 UOL107:UOL4978 UYH107:UYH4978 VID107:VID4978 VRZ107:VRZ4978 WBV107:WBV4978 WLR107:WLR4978 WVN107:WVN4978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5:E65635 IZ65635:JA65635 SV65635:SW65635 ACR65635:ACS65635 AMN65635:AMO65635 AWJ65635:AWK65635 BGF65635:BGG65635 BQB65635:BQC65635 BZX65635:BZY65635 CJT65635:CJU65635 CTP65635:CTQ65635 DDL65635:DDM65635 DNH65635:DNI65635 DXD65635:DXE65635 EGZ65635:EHA65635 EQV65635:EQW65635 FAR65635:FAS65635 FKN65635:FKO65635 FUJ65635:FUK65635 GEF65635:GEG65635 GOB65635:GOC65635 GXX65635:GXY65635 HHT65635:HHU65635 HRP65635:HRQ65635 IBL65635:IBM65635 ILH65635:ILI65635 IVD65635:IVE65635 JEZ65635:JFA65635 JOV65635:JOW65635 JYR65635:JYS65635 KIN65635:KIO65635 KSJ65635:KSK65635 LCF65635:LCG65635 LMB65635:LMC65635 LVX65635:LVY65635 MFT65635:MFU65635 MPP65635:MPQ65635 MZL65635:MZM65635 NJH65635:NJI65635 NTD65635:NTE65635 OCZ65635:ODA65635 OMV65635:OMW65635 OWR65635:OWS65635 PGN65635:PGO65635 PQJ65635:PQK65635 QAF65635:QAG65635 QKB65635:QKC65635 QTX65635:QTY65635 RDT65635:RDU65635 RNP65635:RNQ65635 RXL65635:RXM65635 SHH65635:SHI65635 SRD65635:SRE65635 TAZ65635:TBA65635 TKV65635:TKW65635 TUR65635:TUS65635 UEN65635:UEO65635 UOJ65635:UOK65635 UYF65635:UYG65635 VIB65635:VIC65635 VRX65635:VRY65635 WBT65635:WBU65635 WLP65635:WLQ65635 WVL65635:WVM65635 D131171:E131171 IZ131171:JA131171 SV131171:SW131171 ACR131171:ACS131171 AMN131171:AMO131171 AWJ131171:AWK131171 BGF131171:BGG131171 BQB131171:BQC131171 BZX131171:BZY131171 CJT131171:CJU131171 CTP131171:CTQ131171 DDL131171:DDM131171 DNH131171:DNI131171 DXD131171:DXE131171 EGZ131171:EHA131171 EQV131171:EQW131171 FAR131171:FAS131171 FKN131171:FKO131171 FUJ131171:FUK131171 GEF131171:GEG131171 GOB131171:GOC131171 GXX131171:GXY131171 HHT131171:HHU131171 HRP131171:HRQ131171 IBL131171:IBM131171 ILH131171:ILI131171 IVD131171:IVE131171 JEZ131171:JFA131171 JOV131171:JOW131171 JYR131171:JYS131171 KIN131171:KIO131171 KSJ131171:KSK131171 LCF131171:LCG131171 LMB131171:LMC131171 LVX131171:LVY131171 MFT131171:MFU131171 MPP131171:MPQ131171 MZL131171:MZM131171 NJH131171:NJI131171 NTD131171:NTE131171 OCZ131171:ODA131171 OMV131171:OMW131171 OWR131171:OWS131171 PGN131171:PGO131171 PQJ131171:PQK131171 QAF131171:QAG131171 QKB131171:QKC131171 QTX131171:QTY131171 RDT131171:RDU131171 RNP131171:RNQ131171 RXL131171:RXM131171 SHH131171:SHI131171 SRD131171:SRE131171 TAZ131171:TBA131171 TKV131171:TKW131171 TUR131171:TUS131171 UEN131171:UEO131171 UOJ131171:UOK131171 UYF131171:UYG131171 VIB131171:VIC131171 VRX131171:VRY131171 WBT131171:WBU131171 WLP131171:WLQ131171 WVL131171:WVM131171 D196707:E196707 IZ196707:JA196707 SV196707:SW196707 ACR196707:ACS196707 AMN196707:AMO196707 AWJ196707:AWK196707 BGF196707:BGG196707 BQB196707:BQC196707 BZX196707:BZY196707 CJT196707:CJU196707 CTP196707:CTQ196707 DDL196707:DDM196707 DNH196707:DNI196707 DXD196707:DXE196707 EGZ196707:EHA196707 EQV196707:EQW196707 FAR196707:FAS196707 FKN196707:FKO196707 FUJ196707:FUK196707 GEF196707:GEG196707 GOB196707:GOC196707 GXX196707:GXY196707 HHT196707:HHU196707 HRP196707:HRQ196707 IBL196707:IBM196707 ILH196707:ILI196707 IVD196707:IVE196707 JEZ196707:JFA196707 JOV196707:JOW196707 JYR196707:JYS196707 KIN196707:KIO196707 KSJ196707:KSK196707 LCF196707:LCG196707 LMB196707:LMC196707 LVX196707:LVY196707 MFT196707:MFU196707 MPP196707:MPQ196707 MZL196707:MZM196707 NJH196707:NJI196707 NTD196707:NTE196707 OCZ196707:ODA196707 OMV196707:OMW196707 OWR196707:OWS196707 PGN196707:PGO196707 PQJ196707:PQK196707 QAF196707:QAG196707 QKB196707:QKC196707 QTX196707:QTY196707 RDT196707:RDU196707 RNP196707:RNQ196707 RXL196707:RXM196707 SHH196707:SHI196707 SRD196707:SRE196707 TAZ196707:TBA196707 TKV196707:TKW196707 TUR196707:TUS196707 UEN196707:UEO196707 UOJ196707:UOK196707 UYF196707:UYG196707 VIB196707:VIC196707 VRX196707:VRY196707 WBT196707:WBU196707 WLP196707:WLQ196707 WVL196707:WVM196707 D262243:E262243 IZ262243:JA262243 SV262243:SW262243 ACR262243:ACS262243 AMN262243:AMO262243 AWJ262243:AWK262243 BGF262243:BGG262243 BQB262243:BQC262243 BZX262243:BZY262243 CJT262243:CJU262243 CTP262243:CTQ262243 DDL262243:DDM262243 DNH262243:DNI262243 DXD262243:DXE262243 EGZ262243:EHA262243 EQV262243:EQW262243 FAR262243:FAS262243 FKN262243:FKO262243 FUJ262243:FUK262243 GEF262243:GEG262243 GOB262243:GOC262243 GXX262243:GXY262243 HHT262243:HHU262243 HRP262243:HRQ262243 IBL262243:IBM262243 ILH262243:ILI262243 IVD262243:IVE262243 JEZ262243:JFA262243 JOV262243:JOW262243 JYR262243:JYS262243 KIN262243:KIO262243 KSJ262243:KSK262243 LCF262243:LCG262243 LMB262243:LMC262243 LVX262243:LVY262243 MFT262243:MFU262243 MPP262243:MPQ262243 MZL262243:MZM262243 NJH262243:NJI262243 NTD262243:NTE262243 OCZ262243:ODA262243 OMV262243:OMW262243 OWR262243:OWS262243 PGN262243:PGO262243 PQJ262243:PQK262243 QAF262243:QAG262243 QKB262243:QKC262243 QTX262243:QTY262243 RDT262243:RDU262243 RNP262243:RNQ262243 RXL262243:RXM262243 SHH262243:SHI262243 SRD262243:SRE262243 TAZ262243:TBA262243 TKV262243:TKW262243 TUR262243:TUS262243 UEN262243:UEO262243 UOJ262243:UOK262243 UYF262243:UYG262243 VIB262243:VIC262243 VRX262243:VRY262243 WBT262243:WBU262243 WLP262243:WLQ262243 WVL262243:WVM262243 D327779:E327779 IZ327779:JA327779 SV327779:SW327779 ACR327779:ACS327779 AMN327779:AMO327779 AWJ327779:AWK327779 BGF327779:BGG327779 BQB327779:BQC327779 BZX327779:BZY327779 CJT327779:CJU327779 CTP327779:CTQ327779 DDL327779:DDM327779 DNH327779:DNI327779 DXD327779:DXE327779 EGZ327779:EHA327779 EQV327779:EQW327779 FAR327779:FAS327779 FKN327779:FKO327779 FUJ327779:FUK327779 GEF327779:GEG327779 GOB327779:GOC327779 GXX327779:GXY327779 HHT327779:HHU327779 HRP327779:HRQ327779 IBL327779:IBM327779 ILH327779:ILI327779 IVD327779:IVE327779 JEZ327779:JFA327779 JOV327779:JOW327779 JYR327779:JYS327779 KIN327779:KIO327779 KSJ327779:KSK327779 LCF327779:LCG327779 LMB327779:LMC327779 LVX327779:LVY327779 MFT327779:MFU327779 MPP327779:MPQ327779 MZL327779:MZM327779 NJH327779:NJI327779 NTD327779:NTE327779 OCZ327779:ODA327779 OMV327779:OMW327779 OWR327779:OWS327779 PGN327779:PGO327779 PQJ327779:PQK327779 QAF327779:QAG327779 QKB327779:QKC327779 QTX327779:QTY327779 RDT327779:RDU327779 RNP327779:RNQ327779 RXL327779:RXM327779 SHH327779:SHI327779 SRD327779:SRE327779 TAZ327779:TBA327779 TKV327779:TKW327779 TUR327779:TUS327779 UEN327779:UEO327779 UOJ327779:UOK327779 UYF327779:UYG327779 VIB327779:VIC327779 VRX327779:VRY327779 WBT327779:WBU327779 WLP327779:WLQ327779 WVL327779:WVM327779 D393315:E393315 IZ393315:JA393315 SV393315:SW393315 ACR393315:ACS393315 AMN393315:AMO393315 AWJ393315:AWK393315 BGF393315:BGG393315 BQB393315:BQC393315 BZX393315:BZY393315 CJT393315:CJU393315 CTP393315:CTQ393315 DDL393315:DDM393315 DNH393315:DNI393315 DXD393315:DXE393315 EGZ393315:EHA393315 EQV393315:EQW393315 FAR393315:FAS393315 FKN393315:FKO393315 FUJ393315:FUK393315 GEF393315:GEG393315 GOB393315:GOC393315 GXX393315:GXY393315 HHT393315:HHU393315 HRP393315:HRQ393315 IBL393315:IBM393315 ILH393315:ILI393315 IVD393315:IVE393315 JEZ393315:JFA393315 JOV393315:JOW393315 JYR393315:JYS393315 KIN393315:KIO393315 KSJ393315:KSK393315 LCF393315:LCG393315 LMB393315:LMC393315 LVX393315:LVY393315 MFT393315:MFU393315 MPP393315:MPQ393315 MZL393315:MZM393315 NJH393315:NJI393315 NTD393315:NTE393315 OCZ393315:ODA393315 OMV393315:OMW393315 OWR393315:OWS393315 PGN393315:PGO393315 PQJ393315:PQK393315 QAF393315:QAG393315 QKB393315:QKC393315 QTX393315:QTY393315 RDT393315:RDU393315 RNP393315:RNQ393315 RXL393315:RXM393315 SHH393315:SHI393315 SRD393315:SRE393315 TAZ393315:TBA393315 TKV393315:TKW393315 TUR393315:TUS393315 UEN393315:UEO393315 UOJ393315:UOK393315 UYF393315:UYG393315 VIB393315:VIC393315 VRX393315:VRY393315 WBT393315:WBU393315 WLP393315:WLQ393315 WVL393315:WVM393315 D458851:E458851 IZ458851:JA458851 SV458851:SW458851 ACR458851:ACS458851 AMN458851:AMO458851 AWJ458851:AWK458851 BGF458851:BGG458851 BQB458851:BQC458851 BZX458851:BZY458851 CJT458851:CJU458851 CTP458851:CTQ458851 DDL458851:DDM458851 DNH458851:DNI458851 DXD458851:DXE458851 EGZ458851:EHA458851 EQV458851:EQW458851 FAR458851:FAS458851 FKN458851:FKO458851 FUJ458851:FUK458851 GEF458851:GEG458851 GOB458851:GOC458851 GXX458851:GXY458851 HHT458851:HHU458851 HRP458851:HRQ458851 IBL458851:IBM458851 ILH458851:ILI458851 IVD458851:IVE458851 JEZ458851:JFA458851 JOV458851:JOW458851 JYR458851:JYS458851 KIN458851:KIO458851 KSJ458851:KSK458851 LCF458851:LCG458851 LMB458851:LMC458851 LVX458851:LVY458851 MFT458851:MFU458851 MPP458851:MPQ458851 MZL458851:MZM458851 NJH458851:NJI458851 NTD458851:NTE458851 OCZ458851:ODA458851 OMV458851:OMW458851 OWR458851:OWS458851 PGN458851:PGO458851 PQJ458851:PQK458851 QAF458851:QAG458851 QKB458851:QKC458851 QTX458851:QTY458851 RDT458851:RDU458851 RNP458851:RNQ458851 RXL458851:RXM458851 SHH458851:SHI458851 SRD458851:SRE458851 TAZ458851:TBA458851 TKV458851:TKW458851 TUR458851:TUS458851 UEN458851:UEO458851 UOJ458851:UOK458851 UYF458851:UYG458851 VIB458851:VIC458851 VRX458851:VRY458851 WBT458851:WBU458851 WLP458851:WLQ458851 WVL458851:WVM458851 D524387:E524387 IZ524387:JA524387 SV524387:SW524387 ACR524387:ACS524387 AMN524387:AMO524387 AWJ524387:AWK524387 BGF524387:BGG524387 BQB524387:BQC524387 BZX524387:BZY524387 CJT524387:CJU524387 CTP524387:CTQ524387 DDL524387:DDM524387 DNH524387:DNI524387 DXD524387:DXE524387 EGZ524387:EHA524387 EQV524387:EQW524387 FAR524387:FAS524387 FKN524387:FKO524387 FUJ524387:FUK524387 GEF524387:GEG524387 GOB524387:GOC524387 GXX524387:GXY524387 HHT524387:HHU524387 HRP524387:HRQ524387 IBL524387:IBM524387 ILH524387:ILI524387 IVD524387:IVE524387 JEZ524387:JFA524387 JOV524387:JOW524387 JYR524387:JYS524387 KIN524387:KIO524387 KSJ524387:KSK524387 LCF524387:LCG524387 LMB524387:LMC524387 LVX524387:LVY524387 MFT524387:MFU524387 MPP524387:MPQ524387 MZL524387:MZM524387 NJH524387:NJI524387 NTD524387:NTE524387 OCZ524387:ODA524387 OMV524387:OMW524387 OWR524387:OWS524387 PGN524387:PGO524387 PQJ524387:PQK524387 QAF524387:QAG524387 QKB524387:QKC524387 QTX524387:QTY524387 RDT524387:RDU524387 RNP524387:RNQ524387 RXL524387:RXM524387 SHH524387:SHI524387 SRD524387:SRE524387 TAZ524387:TBA524387 TKV524387:TKW524387 TUR524387:TUS524387 UEN524387:UEO524387 UOJ524387:UOK524387 UYF524387:UYG524387 VIB524387:VIC524387 VRX524387:VRY524387 WBT524387:WBU524387 WLP524387:WLQ524387 WVL524387:WVM524387 D589923:E589923 IZ589923:JA589923 SV589923:SW589923 ACR589923:ACS589923 AMN589923:AMO589923 AWJ589923:AWK589923 BGF589923:BGG589923 BQB589923:BQC589923 BZX589923:BZY589923 CJT589923:CJU589923 CTP589923:CTQ589923 DDL589923:DDM589923 DNH589923:DNI589923 DXD589923:DXE589923 EGZ589923:EHA589923 EQV589923:EQW589923 FAR589923:FAS589923 FKN589923:FKO589923 FUJ589923:FUK589923 GEF589923:GEG589923 GOB589923:GOC589923 GXX589923:GXY589923 HHT589923:HHU589923 HRP589923:HRQ589923 IBL589923:IBM589923 ILH589923:ILI589923 IVD589923:IVE589923 JEZ589923:JFA589923 JOV589923:JOW589923 JYR589923:JYS589923 KIN589923:KIO589923 KSJ589923:KSK589923 LCF589923:LCG589923 LMB589923:LMC589923 LVX589923:LVY589923 MFT589923:MFU589923 MPP589923:MPQ589923 MZL589923:MZM589923 NJH589923:NJI589923 NTD589923:NTE589923 OCZ589923:ODA589923 OMV589923:OMW589923 OWR589923:OWS589923 PGN589923:PGO589923 PQJ589923:PQK589923 QAF589923:QAG589923 QKB589923:QKC589923 QTX589923:QTY589923 RDT589923:RDU589923 RNP589923:RNQ589923 RXL589923:RXM589923 SHH589923:SHI589923 SRD589923:SRE589923 TAZ589923:TBA589923 TKV589923:TKW589923 TUR589923:TUS589923 UEN589923:UEO589923 UOJ589923:UOK589923 UYF589923:UYG589923 VIB589923:VIC589923 VRX589923:VRY589923 WBT589923:WBU589923 WLP589923:WLQ589923 WVL589923:WVM589923 D655459:E655459 IZ655459:JA655459 SV655459:SW655459 ACR655459:ACS655459 AMN655459:AMO655459 AWJ655459:AWK655459 BGF655459:BGG655459 BQB655459:BQC655459 BZX655459:BZY655459 CJT655459:CJU655459 CTP655459:CTQ655459 DDL655459:DDM655459 DNH655459:DNI655459 DXD655459:DXE655459 EGZ655459:EHA655459 EQV655459:EQW655459 FAR655459:FAS655459 FKN655459:FKO655459 FUJ655459:FUK655459 GEF655459:GEG655459 GOB655459:GOC655459 GXX655459:GXY655459 HHT655459:HHU655459 HRP655459:HRQ655459 IBL655459:IBM655459 ILH655459:ILI655459 IVD655459:IVE655459 JEZ655459:JFA655459 JOV655459:JOW655459 JYR655459:JYS655459 KIN655459:KIO655459 KSJ655459:KSK655459 LCF655459:LCG655459 LMB655459:LMC655459 LVX655459:LVY655459 MFT655459:MFU655459 MPP655459:MPQ655459 MZL655459:MZM655459 NJH655459:NJI655459 NTD655459:NTE655459 OCZ655459:ODA655459 OMV655459:OMW655459 OWR655459:OWS655459 PGN655459:PGO655459 PQJ655459:PQK655459 QAF655459:QAG655459 QKB655459:QKC655459 QTX655459:QTY655459 RDT655459:RDU655459 RNP655459:RNQ655459 RXL655459:RXM655459 SHH655459:SHI655459 SRD655459:SRE655459 TAZ655459:TBA655459 TKV655459:TKW655459 TUR655459:TUS655459 UEN655459:UEO655459 UOJ655459:UOK655459 UYF655459:UYG655459 VIB655459:VIC655459 VRX655459:VRY655459 WBT655459:WBU655459 WLP655459:WLQ655459 WVL655459:WVM655459 D720995:E720995 IZ720995:JA720995 SV720995:SW720995 ACR720995:ACS720995 AMN720995:AMO720995 AWJ720995:AWK720995 BGF720995:BGG720995 BQB720995:BQC720995 BZX720995:BZY720995 CJT720995:CJU720995 CTP720995:CTQ720995 DDL720995:DDM720995 DNH720995:DNI720995 DXD720995:DXE720995 EGZ720995:EHA720995 EQV720995:EQW720995 FAR720995:FAS720995 FKN720995:FKO720995 FUJ720995:FUK720995 GEF720995:GEG720995 GOB720995:GOC720995 GXX720995:GXY720995 HHT720995:HHU720995 HRP720995:HRQ720995 IBL720995:IBM720995 ILH720995:ILI720995 IVD720995:IVE720995 JEZ720995:JFA720995 JOV720995:JOW720995 JYR720995:JYS720995 KIN720995:KIO720995 KSJ720995:KSK720995 LCF720995:LCG720995 LMB720995:LMC720995 LVX720995:LVY720995 MFT720995:MFU720995 MPP720995:MPQ720995 MZL720995:MZM720995 NJH720995:NJI720995 NTD720995:NTE720995 OCZ720995:ODA720995 OMV720995:OMW720995 OWR720995:OWS720995 PGN720995:PGO720995 PQJ720995:PQK720995 QAF720995:QAG720995 QKB720995:QKC720995 QTX720995:QTY720995 RDT720995:RDU720995 RNP720995:RNQ720995 RXL720995:RXM720995 SHH720995:SHI720995 SRD720995:SRE720995 TAZ720995:TBA720995 TKV720995:TKW720995 TUR720995:TUS720995 UEN720995:UEO720995 UOJ720995:UOK720995 UYF720995:UYG720995 VIB720995:VIC720995 VRX720995:VRY720995 WBT720995:WBU720995 WLP720995:WLQ720995 WVL720995:WVM720995 D786531:E786531 IZ786531:JA786531 SV786531:SW786531 ACR786531:ACS786531 AMN786531:AMO786531 AWJ786531:AWK786531 BGF786531:BGG786531 BQB786531:BQC786531 BZX786531:BZY786531 CJT786531:CJU786531 CTP786531:CTQ786531 DDL786531:DDM786531 DNH786531:DNI786531 DXD786531:DXE786531 EGZ786531:EHA786531 EQV786531:EQW786531 FAR786531:FAS786531 FKN786531:FKO786531 FUJ786531:FUK786531 GEF786531:GEG786531 GOB786531:GOC786531 GXX786531:GXY786531 HHT786531:HHU786531 HRP786531:HRQ786531 IBL786531:IBM786531 ILH786531:ILI786531 IVD786531:IVE786531 JEZ786531:JFA786531 JOV786531:JOW786531 JYR786531:JYS786531 KIN786531:KIO786531 KSJ786531:KSK786531 LCF786531:LCG786531 LMB786531:LMC786531 LVX786531:LVY786531 MFT786531:MFU786531 MPP786531:MPQ786531 MZL786531:MZM786531 NJH786531:NJI786531 NTD786531:NTE786531 OCZ786531:ODA786531 OMV786531:OMW786531 OWR786531:OWS786531 PGN786531:PGO786531 PQJ786531:PQK786531 QAF786531:QAG786531 QKB786531:QKC786531 QTX786531:QTY786531 RDT786531:RDU786531 RNP786531:RNQ786531 RXL786531:RXM786531 SHH786531:SHI786531 SRD786531:SRE786531 TAZ786531:TBA786531 TKV786531:TKW786531 TUR786531:TUS786531 UEN786531:UEO786531 UOJ786531:UOK786531 UYF786531:UYG786531 VIB786531:VIC786531 VRX786531:VRY786531 WBT786531:WBU786531 WLP786531:WLQ786531 WVL786531:WVM786531 D852067:E852067 IZ852067:JA852067 SV852067:SW852067 ACR852067:ACS852067 AMN852067:AMO852067 AWJ852067:AWK852067 BGF852067:BGG852067 BQB852067:BQC852067 BZX852067:BZY852067 CJT852067:CJU852067 CTP852067:CTQ852067 DDL852067:DDM852067 DNH852067:DNI852067 DXD852067:DXE852067 EGZ852067:EHA852067 EQV852067:EQW852067 FAR852067:FAS852067 FKN852067:FKO852067 FUJ852067:FUK852067 GEF852067:GEG852067 GOB852067:GOC852067 GXX852067:GXY852067 HHT852067:HHU852067 HRP852067:HRQ852067 IBL852067:IBM852067 ILH852067:ILI852067 IVD852067:IVE852067 JEZ852067:JFA852067 JOV852067:JOW852067 JYR852067:JYS852067 KIN852067:KIO852067 KSJ852067:KSK852067 LCF852067:LCG852067 LMB852067:LMC852067 LVX852067:LVY852067 MFT852067:MFU852067 MPP852067:MPQ852067 MZL852067:MZM852067 NJH852067:NJI852067 NTD852067:NTE852067 OCZ852067:ODA852067 OMV852067:OMW852067 OWR852067:OWS852067 PGN852067:PGO852067 PQJ852067:PQK852067 QAF852067:QAG852067 QKB852067:QKC852067 QTX852067:QTY852067 RDT852067:RDU852067 RNP852067:RNQ852067 RXL852067:RXM852067 SHH852067:SHI852067 SRD852067:SRE852067 TAZ852067:TBA852067 TKV852067:TKW852067 TUR852067:TUS852067 UEN852067:UEO852067 UOJ852067:UOK852067 UYF852067:UYG852067 VIB852067:VIC852067 VRX852067:VRY852067 WBT852067:WBU852067 WLP852067:WLQ852067 WVL852067:WVM852067 D917603:E917603 IZ917603:JA917603 SV917603:SW917603 ACR917603:ACS917603 AMN917603:AMO917603 AWJ917603:AWK917603 BGF917603:BGG917603 BQB917603:BQC917603 BZX917603:BZY917603 CJT917603:CJU917603 CTP917603:CTQ917603 DDL917603:DDM917603 DNH917603:DNI917603 DXD917603:DXE917603 EGZ917603:EHA917603 EQV917603:EQW917603 FAR917603:FAS917603 FKN917603:FKO917603 FUJ917603:FUK917603 GEF917603:GEG917603 GOB917603:GOC917603 GXX917603:GXY917603 HHT917603:HHU917603 HRP917603:HRQ917603 IBL917603:IBM917603 ILH917603:ILI917603 IVD917603:IVE917603 JEZ917603:JFA917603 JOV917603:JOW917603 JYR917603:JYS917603 KIN917603:KIO917603 KSJ917603:KSK917603 LCF917603:LCG917603 LMB917603:LMC917603 LVX917603:LVY917603 MFT917603:MFU917603 MPP917603:MPQ917603 MZL917603:MZM917603 NJH917603:NJI917603 NTD917603:NTE917603 OCZ917603:ODA917603 OMV917603:OMW917603 OWR917603:OWS917603 PGN917603:PGO917603 PQJ917603:PQK917603 QAF917603:QAG917603 QKB917603:QKC917603 QTX917603:QTY917603 RDT917603:RDU917603 RNP917603:RNQ917603 RXL917603:RXM917603 SHH917603:SHI917603 SRD917603:SRE917603 TAZ917603:TBA917603 TKV917603:TKW917603 TUR917603:TUS917603 UEN917603:UEO917603 UOJ917603:UOK917603 UYF917603:UYG917603 VIB917603:VIC917603 VRX917603:VRY917603 WBT917603:WBU917603 WLP917603:WLQ917603 WVL917603:WVM917603 D983139:E983139 IZ983139:JA983139 SV983139:SW983139 ACR983139:ACS983139 AMN983139:AMO983139 AWJ983139:AWK983139 BGF983139:BGG983139 BQB983139:BQC983139 BZX983139:BZY983139 CJT983139:CJU983139 CTP983139:CTQ983139 DDL983139:DDM983139 DNH983139:DNI983139 DXD983139:DXE983139 EGZ983139:EHA983139 EQV983139:EQW983139 FAR983139:FAS983139 FKN983139:FKO983139 FUJ983139:FUK983139 GEF983139:GEG983139 GOB983139:GOC983139 GXX983139:GXY983139 HHT983139:HHU983139 HRP983139:HRQ983139 IBL983139:IBM983139 ILH983139:ILI983139 IVD983139:IVE983139 JEZ983139:JFA983139 JOV983139:JOW983139 JYR983139:JYS983139 KIN983139:KIO983139 KSJ983139:KSK983139 LCF983139:LCG983139 LMB983139:LMC983139 LVX983139:LVY983139 MFT983139:MFU983139 MPP983139:MPQ983139 MZL983139:MZM983139 NJH983139:NJI983139 NTD983139:NTE983139 OCZ983139:ODA983139 OMV983139:OMW983139 OWR983139:OWS983139 PGN983139:PGO983139 PQJ983139:PQK983139 QAF983139:QAG983139 QKB983139:QKC983139 QTX983139:QTY983139 RDT983139:RDU983139 RNP983139:RNQ983139 RXL983139:RXM983139 SHH983139:SHI983139 SRD983139:SRE983139 TAZ983139:TBA983139 TKV983139:TKW983139 TUR983139:TUS983139 UEN983139:UEO983139 UOJ983139:UOK983139 UYF983139:UYG983139 VIB983139:VIC983139 VRX983139:VRY983139 WBT983139:WBU983139 WLP983139:WLQ983139 WVL983139:WVM983139 D4979:E65533 IZ4979:JA65533 SV4979:SW65533 ACR4979:ACS65533 AMN4979:AMO65533 AWJ4979:AWK65533 BGF4979:BGG65533 BQB4979:BQC65533 BZX4979:BZY65533 CJT4979:CJU65533 CTP4979:CTQ65533 DDL4979:DDM65533 DNH4979:DNI65533 DXD4979:DXE65533 EGZ4979:EHA65533 EQV4979:EQW65533 FAR4979:FAS65533 FKN4979:FKO65533 FUJ4979:FUK65533 GEF4979:GEG65533 GOB4979:GOC65533 GXX4979:GXY65533 HHT4979:HHU65533 HRP4979:HRQ65533 IBL4979:IBM65533 ILH4979:ILI65533 IVD4979:IVE65533 JEZ4979:JFA65533 JOV4979:JOW65533 JYR4979:JYS65533 KIN4979:KIO65533 KSJ4979:KSK65533 LCF4979:LCG65533 LMB4979:LMC65533 LVX4979:LVY65533 MFT4979:MFU65533 MPP4979:MPQ65533 MZL4979:MZM65533 NJH4979:NJI65533 NTD4979:NTE65533 OCZ4979:ODA65533 OMV4979:OMW65533 OWR4979:OWS65533 PGN4979:PGO65533 PQJ4979:PQK65533 QAF4979:QAG65533 QKB4979:QKC65533 QTX4979:QTY65533 RDT4979:RDU65533 RNP4979:RNQ65533 RXL4979:RXM65533 SHH4979:SHI65533 SRD4979:SRE65533 TAZ4979:TBA65533 TKV4979:TKW65533 TUR4979:TUS65533 UEN4979:UEO65533 UOJ4979:UOK65533 UYF4979:UYG65533 VIB4979:VIC65533 VRX4979:VRY65533 WBT4979:WBU65533 WLP4979:WLQ65533 WVL4979:WVM65533 D70515:E131069 IZ70515:JA131069 SV70515:SW131069 ACR70515:ACS131069 AMN70515:AMO131069 AWJ70515:AWK131069 BGF70515:BGG131069 BQB70515:BQC131069 BZX70515:BZY131069 CJT70515:CJU131069 CTP70515:CTQ131069 DDL70515:DDM131069 DNH70515:DNI131069 DXD70515:DXE131069 EGZ70515:EHA131069 EQV70515:EQW131069 FAR70515:FAS131069 FKN70515:FKO131069 FUJ70515:FUK131069 GEF70515:GEG131069 GOB70515:GOC131069 GXX70515:GXY131069 HHT70515:HHU131069 HRP70515:HRQ131069 IBL70515:IBM131069 ILH70515:ILI131069 IVD70515:IVE131069 JEZ70515:JFA131069 JOV70515:JOW131069 JYR70515:JYS131069 KIN70515:KIO131069 KSJ70515:KSK131069 LCF70515:LCG131069 LMB70515:LMC131069 LVX70515:LVY131069 MFT70515:MFU131069 MPP70515:MPQ131069 MZL70515:MZM131069 NJH70515:NJI131069 NTD70515:NTE131069 OCZ70515:ODA131069 OMV70515:OMW131069 OWR70515:OWS131069 PGN70515:PGO131069 PQJ70515:PQK131069 QAF70515:QAG131069 QKB70515:QKC131069 QTX70515:QTY131069 RDT70515:RDU131069 RNP70515:RNQ131069 RXL70515:RXM131069 SHH70515:SHI131069 SRD70515:SRE131069 TAZ70515:TBA131069 TKV70515:TKW131069 TUR70515:TUS131069 UEN70515:UEO131069 UOJ70515:UOK131069 UYF70515:UYG131069 VIB70515:VIC131069 VRX70515:VRY131069 WBT70515:WBU131069 WLP70515:WLQ131069 WVL70515:WVM131069 D136051:E196605 IZ136051:JA196605 SV136051:SW196605 ACR136051:ACS196605 AMN136051:AMO196605 AWJ136051:AWK196605 BGF136051:BGG196605 BQB136051:BQC196605 BZX136051:BZY196605 CJT136051:CJU196605 CTP136051:CTQ196605 DDL136051:DDM196605 DNH136051:DNI196605 DXD136051:DXE196605 EGZ136051:EHA196605 EQV136051:EQW196605 FAR136051:FAS196605 FKN136051:FKO196605 FUJ136051:FUK196605 GEF136051:GEG196605 GOB136051:GOC196605 GXX136051:GXY196605 HHT136051:HHU196605 HRP136051:HRQ196605 IBL136051:IBM196605 ILH136051:ILI196605 IVD136051:IVE196605 JEZ136051:JFA196605 JOV136051:JOW196605 JYR136051:JYS196605 KIN136051:KIO196605 KSJ136051:KSK196605 LCF136051:LCG196605 LMB136051:LMC196605 LVX136051:LVY196605 MFT136051:MFU196605 MPP136051:MPQ196605 MZL136051:MZM196605 NJH136051:NJI196605 NTD136051:NTE196605 OCZ136051:ODA196605 OMV136051:OMW196605 OWR136051:OWS196605 PGN136051:PGO196605 PQJ136051:PQK196605 QAF136051:QAG196605 QKB136051:QKC196605 QTX136051:QTY196605 RDT136051:RDU196605 RNP136051:RNQ196605 RXL136051:RXM196605 SHH136051:SHI196605 SRD136051:SRE196605 TAZ136051:TBA196605 TKV136051:TKW196605 TUR136051:TUS196605 UEN136051:UEO196605 UOJ136051:UOK196605 UYF136051:UYG196605 VIB136051:VIC196605 VRX136051:VRY196605 WBT136051:WBU196605 WLP136051:WLQ196605 WVL136051:WVM196605 D201587:E262141 IZ201587:JA262141 SV201587:SW262141 ACR201587:ACS262141 AMN201587:AMO262141 AWJ201587:AWK262141 BGF201587:BGG262141 BQB201587:BQC262141 BZX201587:BZY262141 CJT201587:CJU262141 CTP201587:CTQ262141 DDL201587:DDM262141 DNH201587:DNI262141 DXD201587:DXE262141 EGZ201587:EHA262141 EQV201587:EQW262141 FAR201587:FAS262141 FKN201587:FKO262141 FUJ201587:FUK262141 GEF201587:GEG262141 GOB201587:GOC262141 GXX201587:GXY262141 HHT201587:HHU262141 HRP201587:HRQ262141 IBL201587:IBM262141 ILH201587:ILI262141 IVD201587:IVE262141 JEZ201587:JFA262141 JOV201587:JOW262141 JYR201587:JYS262141 KIN201587:KIO262141 KSJ201587:KSK262141 LCF201587:LCG262141 LMB201587:LMC262141 LVX201587:LVY262141 MFT201587:MFU262141 MPP201587:MPQ262141 MZL201587:MZM262141 NJH201587:NJI262141 NTD201587:NTE262141 OCZ201587:ODA262141 OMV201587:OMW262141 OWR201587:OWS262141 PGN201587:PGO262141 PQJ201587:PQK262141 QAF201587:QAG262141 QKB201587:QKC262141 QTX201587:QTY262141 RDT201587:RDU262141 RNP201587:RNQ262141 RXL201587:RXM262141 SHH201587:SHI262141 SRD201587:SRE262141 TAZ201587:TBA262141 TKV201587:TKW262141 TUR201587:TUS262141 UEN201587:UEO262141 UOJ201587:UOK262141 UYF201587:UYG262141 VIB201587:VIC262141 VRX201587:VRY262141 WBT201587:WBU262141 WLP201587:WLQ262141 WVL201587:WVM262141 D267123:E327677 IZ267123:JA327677 SV267123:SW327677 ACR267123:ACS327677 AMN267123:AMO327677 AWJ267123:AWK327677 BGF267123:BGG327677 BQB267123:BQC327677 BZX267123:BZY327677 CJT267123:CJU327677 CTP267123:CTQ327677 DDL267123:DDM327677 DNH267123:DNI327677 DXD267123:DXE327677 EGZ267123:EHA327677 EQV267123:EQW327677 FAR267123:FAS327677 FKN267123:FKO327677 FUJ267123:FUK327677 GEF267123:GEG327677 GOB267123:GOC327677 GXX267123:GXY327677 HHT267123:HHU327677 HRP267123:HRQ327677 IBL267123:IBM327677 ILH267123:ILI327677 IVD267123:IVE327677 JEZ267123:JFA327677 JOV267123:JOW327677 JYR267123:JYS327677 KIN267123:KIO327677 KSJ267123:KSK327677 LCF267123:LCG327677 LMB267123:LMC327677 LVX267123:LVY327677 MFT267123:MFU327677 MPP267123:MPQ327677 MZL267123:MZM327677 NJH267123:NJI327677 NTD267123:NTE327677 OCZ267123:ODA327677 OMV267123:OMW327677 OWR267123:OWS327677 PGN267123:PGO327677 PQJ267123:PQK327677 QAF267123:QAG327677 QKB267123:QKC327677 QTX267123:QTY327677 RDT267123:RDU327677 RNP267123:RNQ327677 RXL267123:RXM327677 SHH267123:SHI327677 SRD267123:SRE327677 TAZ267123:TBA327677 TKV267123:TKW327677 TUR267123:TUS327677 UEN267123:UEO327677 UOJ267123:UOK327677 UYF267123:UYG327677 VIB267123:VIC327677 VRX267123:VRY327677 WBT267123:WBU327677 WLP267123:WLQ327677 WVL267123:WVM327677 D332659:E393213 IZ332659:JA393213 SV332659:SW393213 ACR332659:ACS393213 AMN332659:AMO393213 AWJ332659:AWK393213 BGF332659:BGG393213 BQB332659:BQC393213 BZX332659:BZY393213 CJT332659:CJU393213 CTP332659:CTQ393213 DDL332659:DDM393213 DNH332659:DNI393213 DXD332659:DXE393213 EGZ332659:EHA393213 EQV332659:EQW393213 FAR332659:FAS393213 FKN332659:FKO393213 FUJ332659:FUK393213 GEF332659:GEG393213 GOB332659:GOC393213 GXX332659:GXY393213 HHT332659:HHU393213 HRP332659:HRQ393213 IBL332659:IBM393213 ILH332659:ILI393213 IVD332659:IVE393213 JEZ332659:JFA393213 JOV332659:JOW393213 JYR332659:JYS393213 KIN332659:KIO393213 KSJ332659:KSK393213 LCF332659:LCG393213 LMB332659:LMC393213 LVX332659:LVY393213 MFT332659:MFU393213 MPP332659:MPQ393213 MZL332659:MZM393213 NJH332659:NJI393213 NTD332659:NTE393213 OCZ332659:ODA393213 OMV332659:OMW393213 OWR332659:OWS393213 PGN332659:PGO393213 PQJ332659:PQK393213 QAF332659:QAG393213 QKB332659:QKC393213 QTX332659:QTY393213 RDT332659:RDU393213 RNP332659:RNQ393213 RXL332659:RXM393213 SHH332659:SHI393213 SRD332659:SRE393213 TAZ332659:TBA393213 TKV332659:TKW393213 TUR332659:TUS393213 UEN332659:UEO393213 UOJ332659:UOK393213 UYF332659:UYG393213 VIB332659:VIC393213 VRX332659:VRY393213 WBT332659:WBU393213 WLP332659:WLQ393213 WVL332659:WVM393213 D398195:E458749 IZ398195:JA458749 SV398195:SW458749 ACR398195:ACS458749 AMN398195:AMO458749 AWJ398195:AWK458749 BGF398195:BGG458749 BQB398195:BQC458749 BZX398195:BZY458749 CJT398195:CJU458749 CTP398195:CTQ458749 DDL398195:DDM458749 DNH398195:DNI458749 DXD398195:DXE458749 EGZ398195:EHA458749 EQV398195:EQW458749 FAR398195:FAS458749 FKN398195:FKO458749 FUJ398195:FUK458749 GEF398195:GEG458749 GOB398195:GOC458749 GXX398195:GXY458749 HHT398195:HHU458749 HRP398195:HRQ458749 IBL398195:IBM458749 ILH398195:ILI458749 IVD398195:IVE458749 JEZ398195:JFA458749 JOV398195:JOW458749 JYR398195:JYS458749 KIN398195:KIO458749 KSJ398195:KSK458749 LCF398195:LCG458749 LMB398195:LMC458749 LVX398195:LVY458749 MFT398195:MFU458749 MPP398195:MPQ458749 MZL398195:MZM458749 NJH398195:NJI458749 NTD398195:NTE458749 OCZ398195:ODA458749 OMV398195:OMW458749 OWR398195:OWS458749 PGN398195:PGO458749 PQJ398195:PQK458749 QAF398195:QAG458749 QKB398195:QKC458749 QTX398195:QTY458749 RDT398195:RDU458749 RNP398195:RNQ458749 RXL398195:RXM458749 SHH398195:SHI458749 SRD398195:SRE458749 TAZ398195:TBA458749 TKV398195:TKW458749 TUR398195:TUS458749 UEN398195:UEO458749 UOJ398195:UOK458749 UYF398195:UYG458749 VIB398195:VIC458749 VRX398195:VRY458749 WBT398195:WBU458749 WLP398195:WLQ458749 WVL398195:WVM458749 D463731:E524285 IZ463731:JA524285 SV463731:SW524285 ACR463731:ACS524285 AMN463731:AMO524285 AWJ463731:AWK524285 BGF463731:BGG524285 BQB463731:BQC524285 BZX463731:BZY524285 CJT463731:CJU524285 CTP463731:CTQ524285 DDL463731:DDM524285 DNH463731:DNI524285 DXD463731:DXE524285 EGZ463731:EHA524285 EQV463731:EQW524285 FAR463731:FAS524285 FKN463731:FKO524285 FUJ463731:FUK524285 GEF463731:GEG524285 GOB463731:GOC524285 GXX463731:GXY524285 HHT463731:HHU524285 HRP463731:HRQ524285 IBL463731:IBM524285 ILH463731:ILI524285 IVD463731:IVE524285 JEZ463731:JFA524285 JOV463731:JOW524285 JYR463731:JYS524285 KIN463731:KIO524285 KSJ463731:KSK524285 LCF463731:LCG524285 LMB463731:LMC524285 LVX463731:LVY524285 MFT463731:MFU524285 MPP463731:MPQ524285 MZL463731:MZM524285 NJH463731:NJI524285 NTD463731:NTE524285 OCZ463731:ODA524285 OMV463731:OMW524285 OWR463731:OWS524285 PGN463731:PGO524285 PQJ463731:PQK524285 QAF463731:QAG524285 QKB463731:QKC524285 QTX463731:QTY524285 RDT463731:RDU524285 RNP463731:RNQ524285 RXL463731:RXM524285 SHH463731:SHI524285 SRD463731:SRE524285 TAZ463731:TBA524285 TKV463731:TKW524285 TUR463731:TUS524285 UEN463731:UEO524285 UOJ463731:UOK524285 UYF463731:UYG524285 VIB463731:VIC524285 VRX463731:VRY524285 WBT463731:WBU524285 WLP463731:WLQ524285 WVL463731:WVM524285 D529267:E589821 IZ529267:JA589821 SV529267:SW589821 ACR529267:ACS589821 AMN529267:AMO589821 AWJ529267:AWK589821 BGF529267:BGG589821 BQB529267:BQC589821 BZX529267:BZY589821 CJT529267:CJU589821 CTP529267:CTQ589821 DDL529267:DDM589821 DNH529267:DNI589821 DXD529267:DXE589821 EGZ529267:EHA589821 EQV529267:EQW589821 FAR529267:FAS589821 FKN529267:FKO589821 FUJ529267:FUK589821 GEF529267:GEG589821 GOB529267:GOC589821 GXX529267:GXY589821 HHT529267:HHU589821 HRP529267:HRQ589821 IBL529267:IBM589821 ILH529267:ILI589821 IVD529267:IVE589821 JEZ529267:JFA589821 JOV529267:JOW589821 JYR529267:JYS589821 KIN529267:KIO589821 KSJ529267:KSK589821 LCF529267:LCG589821 LMB529267:LMC589821 LVX529267:LVY589821 MFT529267:MFU589821 MPP529267:MPQ589821 MZL529267:MZM589821 NJH529267:NJI589821 NTD529267:NTE589821 OCZ529267:ODA589821 OMV529267:OMW589821 OWR529267:OWS589821 PGN529267:PGO589821 PQJ529267:PQK589821 QAF529267:QAG589821 QKB529267:QKC589821 QTX529267:QTY589821 RDT529267:RDU589821 RNP529267:RNQ589821 RXL529267:RXM589821 SHH529267:SHI589821 SRD529267:SRE589821 TAZ529267:TBA589821 TKV529267:TKW589821 TUR529267:TUS589821 UEN529267:UEO589821 UOJ529267:UOK589821 UYF529267:UYG589821 VIB529267:VIC589821 VRX529267:VRY589821 WBT529267:WBU589821 WLP529267:WLQ589821 WVL529267:WVM589821 D594803:E655357 IZ594803:JA655357 SV594803:SW655357 ACR594803:ACS655357 AMN594803:AMO655357 AWJ594803:AWK655357 BGF594803:BGG655357 BQB594803:BQC655357 BZX594803:BZY655357 CJT594803:CJU655357 CTP594803:CTQ655357 DDL594803:DDM655357 DNH594803:DNI655357 DXD594803:DXE655357 EGZ594803:EHA655357 EQV594803:EQW655357 FAR594803:FAS655357 FKN594803:FKO655357 FUJ594803:FUK655357 GEF594803:GEG655357 GOB594803:GOC655357 GXX594803:GXY655357 HHT594803:HHU655357 HRP594803:HRQ655357 IBL594803:IBM655357 ILH594803:ILI655357 IVD594803:IVE655357 JEZ594803:JFA655357 JOV594803:JOW655357 JYR594803:JYS655357 KIN594803:KIO655357 KSJ594803:KSK655357 LCF594803:LCG655357 LMB594803:LMC655357 LVX594803:LVY655357 MFT594803:MFU655357 MPP594803:MPQ655357 MZL594803:MZM655357 NJH594803:NJI655357 NTD594803:NTE655357 OCZ594803:ODA655357 OMV594803:OMW655357 OWR594803:OWS655357 PGN594803:PGO655357 PQJ594803:PQK655357 QAF594803:QAG655357 QKB594803:QKC655357 QTX594803:QTY655357 RDT594803:RDU655357 RNP594803:RNQ655357 RXL594803:RXM655357 SHH594803:SHI655357 SRD594803:SRE655357 TAZ594803:TBA655357 TKV594803:TKW655357 TUR594803:TUS655357 UEN594803:UEO655357 UOJ594803:UOK655357 UYF594803:UYG655357 VIB594803:VIC655357 VRX594803:VRY655357 WBT594803:WBU655357 WLP594803:WLQ655357 WVL594803:WVM655357 D660339:E720893 IZ660339:JA720893 SV660339:SW720893 ACR660339:ACS720893 AMN660339:AMO720893 AWJ660339:AWK720893 BGF660339:BGG720893 BQB660339:BQC720893 BZX660339:BZY720893 CJT660339:CJU720893 CTP660339:CTQ720893 DDL660339:DDM720893 DNH660339:DNI720893 DXD660339:DXE720893 EGZ660339:EHA720893 EQV660339:EQW720893 FAR660339:FAS720893 FKN660339:FKO720893 FUJ660339:FUK720893 GEF660339:GEG720893 GOB660339:GOC720893 GXX660339:GXY720893 HHT660339:HHU720893 HRP660339:HRQ720893 IBL660339:IBM720893 ILH660339:ILI720893 IVD660339:IVE720893 JEZ660339:JFA720893 JOV660339:JOW720893 JYR660339:JYS720893 KIN660339:KIO720893 KSJ660339:KSK720893 LCF660339:LCG720893 LMB660339:LMC720893 LVX660339:LVY720893 MFT660339:MFU720893 MPP660339:MPQ720893 MZL660339:MZM720893 NJH660339:NJI720893 NTD660339:NTE720893 OCZ660339:ODA720893 OMV660339:OMW720893 OWR660339:OWS720893 PGN660339:PGO720893 PQJ660339:PQK720893 QAF660339:QAG720893 QKB660339:QKC720893 QTX660339:QTY720893 RDT660339:RDU720893 RNP660339:RNQ720893 RXL660339:RXM720893 SHH660339:SHI720893 SRD660339:SRE720893 TAZ660339:TBA720893 TKV660339:TKW720893 TUR660339:TUS720893 UEN660339:UEO720893 UOJ660339:UOK720893 UYF660339:UYG720893 VIB660339:VIC720893 VRX660339:VRY720893 WBT660339:WBU720893 WLP660339:WLQ720893 WVL660339:WVM720893 D725875:E786429 IZ725875:JA786429 SV725875:SW786429 ACR725875:ACS786429 AMN725875:AMO786429 AWJ725875:AWK786429 BGF725875:BGG786429 BQB725875:BQC786429 BZX725875:BZY786429 CJT725875:CJU786429 CTP725875:CTQ786429 DDL725875:DDM786429 DNH725875:DNI786429 DXD725875:DXE786429 EGZ725875:EHA786429 EQV725875:EQW786429 FAR725875:FAS786429 FKN725875:FKO786429 FUJ725875:FUK786429 GEF725875:GEG786429 GOB725875:GOC786429 GXX725875:GXY786429 HHT725875:HHU786429 HRP725875:HRQ786429 IBL725875:IBM786429 ILH725875:ILI786429 IVD725875:IVE786429 JEZ725875:JFA786429 JOV725875:JOW786429 JYR725875:JYS786429 KIN725875:KIO786429 KSJ725875:KSK786429 LCF725875:LCG786429 LMB725875:LMC786429 LVX725875:LVY786429 MFT725875:MFU786429 MPP725875:MPQ786429 MZL725875:MZM786429 NJH725875:NJI786429 NTD725875:NTE786429 OCZ725875:ODA786429 OMV725875:OMW786429 OWR725875:OWS786429 PGN725875:PGO786429 PQJ725875:PQK786429 QAF725875:QAG786429 QKB725875:QKC786429 QTX725875:QTY786429 RDT725875:RDU786429 RNP725875:RNQ786429 RXL725875:RXM786429 SHH725875:SHI786429 SRD725875:SRE786429 TAZ725875:TBA786429 TKV725875:TKW786429 TUR725875:TUS786429 UEN725875:UEO786429 UOJ725875:UOK786429 UYF725875:UYG786429 VIB725875:VIC786429 VRX725875:VRY786429 WBT725875:WBU786429 WLP725875:WLQ786429 WVL725875:WVM786429 D791411:E851965 IZ791411:JA851965 SV791411:SW851965 ACR791411:ACS851965 AMN791411:AMO851965 AWJ791411:AWK851965 BGF791411:BGG851965 BQB791411:BQC851965 BZX791411:BZY851965 CJT791411:CJU851965 CTP791411:CTQ851965 DDL791411:DDM851965 DNH791411:DNI851965 DXD791411:DXE851965 EGZ791411:EHA851965 EQV791411:EQW851965 FAR791411:FAS851965 FKN791411:FKO851965 FUJ791411:FUK851965 GEF791411:GEG851965 GOB791411:GOC851965 GXX791411:GXY851965 HHT791411:HHU851965 HRP791411:HRQ851965 IBL791411:IBM851965 ILH791411:ILI851965 IVD791411:IVE851965 JEZ791411:JFA851965 JOV791411:JOW851965 JYR791411:JYS851965 KIN791411:KIO851965 KSJ791411:KSK851965 LCF791411:LCG851965 LMB791411:LMC851965 LVX791411:LVY851965 MFT791411:MFU851965 MPP791411:MPQ851965 MZL791411:MZM851965 NJH791411:NJI851965 NTD791411:NTE851965 OCZ791411:ODA851965 OMV791411:OMW851965 OWR791411:OWS851965 PGN791411:PGO851965 PQJ791411:PQK851965 QAF791411:QAG851965 QKB791411:QKC851965 QTX791411:QTY851965 RDT791411:RDU851965 RNP791411:RNQ851965 RXL791411:RXM851965 SHH791411:SHI851965 SRD791411:SRE851965 TAZ791411:TBA851965 TKV791411:TKW851965 TUR791411:TUS851965 UEN791411:UEO851965 UOJ791411:UOK851965 UYF791411:UYG851965 VIB791411:VIC851965 VRX791411:VRY851965 WBT791411:WBU851965 WLP791411:WLQ851965 WVL791411:WVM851965 D856947:E917501 IZ856947:JA917501 SV856947:SW917501 ACR856947:ACS917501 AMN856947:AMO917501 AWJ856947:AWK917501 BGF856947:BGG917501 BQB856947:BQC917501 BZX856947:BZY917501 CJT856947:CJU917501 CTP856947:CTQ917501 DDL856947:DDM917501 DNH856947:DNI917501 DXD856947:DXE917501 EGZ856947:EHA917501 EQV856947:EQW917501 FAR856947:FAS917501 FKN856947:FKO917501 FUJ856947:FUK917501 GEF856947:GEG917501 GOB856947:GOC917501 GXX856947:GXY917501 HHT856947:HHU917501 HRP856947:HRQ917501 IBL856947:IBM917501 ILH856947:ILI917501 IVD856947:IVE917501 JEZ856947:JFA917501 JOV856947:JOW917501 JYR856947:JYS917501 KIN856947:KIO917501 KSJ856947:KSK917501 LCF856947:LCG917501 LMB856947:LMC917501 LVX856947:LVY917501 MFT856947:MFU917501 MPP856947:MPQ917501 MZL856947:MZM917501 NJH856947:NJI917501 NTD856947:NTE917501 OCZ856947:ODA917501 OMV856947:OMW917501 OWR856947:OWS917501 PGN856947:PGO917501 PQJ856947:PQK917501 QAF856947:QAG917501 QKB856947:QKC917501 QTX856947:QTY917501 RDT856947:RDU917501 RNP856947:RNQ917501 RXL856947:RXM917501 SHH856947:SHI917501 SRD856947:SRE917501 TAZ856947:TBA917501 TKV856947:TKW917501 TUR856947:TUS917501 UEN856947:UEO917501 UOJ856947:UOK917501 UYF856947:UYG917501 VIB856947:VIC917501 VRX856947:VRY917501 WBT856947:WBU917501 WLP856947:WLQ917501 WVL856947:WVM917501 D922483:E983037 IZ922483:JA983037 SV922483:SW983037 ACR922483:ACS983037 AMN922483:AMO983037 AWJ922483:AWK983037 BGF922483:BGG983037 BQB922483:BQC983037 BZX922483:BZY983037 CJT922483:CJU983037 CTP922483:CTQ983037 DDL922483:DDM983037 DNH922483:DNI983037 DXD922483:DXE983037 EGZ922483:EHA983037 EQV922483:EQW983037 FAR922483:FAS983037 FKN922483:FKO983037 FUJ922483:FUK983037 GEF922483:GEG983037 GOB922483:GOC983037 GXX922483:GXY983037 HHT922483:HHU983037 HRP922483:HRQ983037 IBL922483:IBM983037 ILH922483:ILI983037 IVD922483:IVE983037 JEZ922483:JFA983037 JOV922483:JOW983037 JYR922483:JYS983037 KIN922483:KIO983037 KSJ922483:KSK983037 LCF922483:LCG983037 LMB922483:LMC983037 LVX922483:LVY983037 MFT922483:MFU983037 MPP922483:MPQ983037 MZL922483:MZM983037 NJH922483:NJI983037 NTD922483:NTE983037 OCZ922483:ODA983037 OMV922483:OMW983037 OWR922483:OWS983037 PGN922483:PGO983037 PQJ922483:PQK983037 QAF922483:QAG983037 QKB922483:QKC983037 QTX922483:QTY983037 RDT922483:RDU983037 RNP922483:RNQ983037 RXL922483:RXM983037 SHH922483:SHI983037 SRD922483:SRE983037 TAZ922483:TBA983037 TKV922483:TKW983037 TUR922483:TUS983037 UEN922483:UEO983037 UOJ922483:UOK983037 UYF922483:UYG983037 VIB922483:VIC983037 VRX922483:VRY983037 WBT922483:WBU983037 WLP922483:WLQ983037 WVL922483:WVM983037 D988019:E1048576 IZ988019:JA1048576 SV988019:SW1048576 ACR988019:ACS1048576 AMN988019:AMO1048576 AWJ988019:AWK1048576 BGF988019:BGG1048576 BQB988019:BQC1048576 BZX988019:BZY1048576 CJT988019:CJU1048576 CTP988019:CTQ1048576 DDL988019:DDM1048576 DNH988019:DNI1048576 DXD988019:DXE1048576 EGZ988019:EHA1048576 EQV988019:EQW1048576 FAR988019:FAS1048576 FKN988019:FKO1048576 FUJ988019:FUK1048576 GEF988019:GEG1048576 GOB988019:GOC1048576 GXX988019:GXY1048576 HHT988019:HHU1048576 HRP988019:HRQ1048576 IBL988019:IBM1048576 ILH988019:ILI1048576 IVD988019:IVE1048576 JEZ988019:JFA1048576 JOV988019:JOW1048576 JYR988019:JYS1048576 KIN988019:KIO1048576 KSJ988019:KSK1048576 LCF988019:LCG1048576 LMB988019:LMC1048576 LVX988019:LVY1048576 MFT988019:MFU1048576 MPP988019:MPQ1048576 MZL988019:MZM1048576 NJH988019:NJI1048576 NTD988019:NTE1048576 OCZ988019:ODA1048576 OMV988019:OMW1048576 OWR988019:OWS1048576 PGN988019:PGO1048576 PQJ988019:PQK1048576 QAF988019:QAG1048576 QKB988019:QKC1048576 QTX988019:QTY1048576 RDT988019:RDU1048576 RNP988019:RNQ1048576 RXL988019:RXM1048576 SHH988019:SHI1048576 SRD988019:SRE1048576 TAZ988019:TBA1048576 TKV988019:TKW1048576 TUR988019:TUS1048576 UEN988019:UEO1048576 UOJ988019:UOK1048576 UYF988019:UYG1048576 VIB988019:VIC1048576 VRX988019:VRY1048576 WBT988019:WBU1048576 WLP988019:WLQ1048576 WVL988019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39:E65639 IZ65639:JA65639 SV65639:SW65639 ACR65639:ACS65639 AMN65639:AMO65639 AWJ65639:AWK65639 BGF65639:BGG65639 BQB65639:BQC65639 BZX65639:BZY65639 CJT65639:CJU65639 CTP65639:CTQ65639 DDL65639:DDM65639 DNH65639:DNI65639 DXD65639:DXE65639 EGZ65639:EHA65639 EQV65639:EQW65639 FAR65639:FAS65639 FKN65639:FKO65639 FUJ65639:FUK65639 GEF65639:GEG65639 GOB65639:GOC65639 GXX65639:GXY65639 HHT65639:HHU65639 HRP65639:HRQ65639 IBL65639:IBM65639 ILH65639:ILI65639 IVD65639:IVE65639 JEZ65639:JFA65639 JOV65639:JOW65639 JYR65639:JYS65639 KIN65639:KIO65639 KSJ65639:KSK65639 LCF65639:LCG65639 LMB65639:LMC65639 LVX65639:LVY65639 MFT65639:MFU65639 MPP65639:MPQ65639 MZL65639:MZM65639 NJH65639:NJI65639 NTD65639:NTE65639 OCZ65639:ODA65639 OMV65639:OMW65639 OWR65639:OWS65639 PGN65639:PGO65639 PQJ65639:PQK65639 QAF65639:QAG65639 QKB65639:QKC65639 QTX65639:QTY65639 RDT65639:RDU65639 RNP65639:RNQ65639 RXL65639:RXM65639 SHH65639:SHI65639 SRD65639:SRE65639 TAZ65639:TBA65639 TKV65639:TKW65639 TUR65639:TUS65639 UEN65639:UEO65639 UOJ65639:UOK65639 UYF65639:UYG65639 VIB65639:VIC65639 VRX65639:VRY65639 WBT65639:WBU65639 WLP65639:WLQ65639 WVL65639:WVM65639 D131175:E131175 IZ131175:JA131175 SV131175:SW131175 ACR131175:ACS131175 AMN131175:AMO131175 AWJ131175:AWK131175 BGF131175:BGG131175 BQB131175:BQC131175 BZX131175:BZY131175 CJT131175:CJU131175 CTP131175:CTQ131175 DDL131175:DDM131175 DNH131175:DNI131175 DXD131175:DXE131175 EGZ131175:EHA131175 EQV131175:EQW131175 FAR131175:FAS131175 FKN131175:FKO131175 FUJ131175:FUK131175 GEF131175:GEG131175 GOB131175:GOC131175 GXX131175:GXY131175 HHT131175:HHU131175 HRP131175:HRQ131175 IBL131175:IBM131175 ILH131175:ILI131175 IVD131175:IVE131175 JEZ131175:JFA131175 JOV131175:JOW131175 JYR131175:JYS131175 KIN131175:KIO131175 KSJ131175:KSK131175 LCF131175:LCG131175 LMB131175:LMC131175 LVX131175:LVY131175 MFT131175:MFU131175 MPP131175:MPQ131175 MZL131175:MZM131175 NJH131175:NJI131175 NTD131175:NTE131175 OCZ131175:ODA131175 OMV131175:OMW131175 OWR131175:OWS131175 PGN131175:PGO131175 PQJ131175:PQK131175 QAF131175:QAG131175 QKB131175:QKC131175 QTX131175:QTY131175 RDT131175:RDU131175 RNP131175:RNQ131175 RXL131175:RXM131175 SHH131175:SHI131175 SRD131175:SRE131175 TAZ131175:TBA131175 TKV131175:TKW131175 TUR131175:TUS131175 UEN131175:UEO131175 UOJ131175:UOK131175 UYF131175:UYG131175 VIB131175:VIC131175 VRX131175:VRY131175 WBT131175:WBU131175 WLP131175:WLQ131175 WVL131175:WVM131175 D196711:E196711 IZ196711:JA196711 SV196711:SW196711 ACR196711:ACS196711 AMN196711:AMO196711 AWJ196711:AWK196711 BGF196711:BGG196711 BQB196711:BQC196711 BZX196711:BZY196711 CJT196711:CJU196711 CTP196711:CTQ196711 DDL196711:DDM196711 DNH196711:DNI196711 DXD196711:DXE196711 EGZ196711:EHA196711 EQV196711:EQW196711 FAR196711:FAS196711 FKN196711:FKO196711 FUJ196711:FUK196711 GEF196711:GEG196711 GOB196711:GOC196711 GXX196711:GXY196711 HHT196711:HHU196711 HRP196711:HRQ196711 IBL196711:IBM196711 ILH196711:ILI196711 IVD196711:IVE196711 JEZ196711:JFA196711 JOV196711:JOW196711 JYR196711:JYS196711 KIN196711:KIO196711 KSJ196711:KSK196711 LCF196711:LCG196711 LMB196711:LMC196711 LVX196711:LVY196711 MFT196711:MFU196711 MPP196711:MPQ196711 MZL196711:MZM196711 NJH196711:NJI196711 NTD196711:NTE196711 OCZ196711:ODA196711 OMV196711:OMW196711 OWR196711:OWS196711 PGN196711:PGO196711 PQJ196711:PQK196711 QAF196711:QAG196711 QKB196711:QKC196711 QTX196711:QTY196711 RDT196711:RDU196711 RNP196711:RNQ196711 RXL196711:RXM196711 SHH196711:SHI196711 SRD196711:SRE196711 TAZ196711:TBA196711 TKV196711:TKW196711 TUR196711:TUS196711 UEN196711:UEO196711 UOJ196711:UOK196711 UYF196711:UYG196711 VIB196711:VIC196711 VRX196711:VRY196711 WBT196711:WBU196711 WLP196711:WLQ196711 WVL196711:WVM196711 D262247:E262247 IZ262247:JA262247 SV262247:SW262247 ACR262247:ACS262247 AMN262247:AMO262247 AWJ262247:AWK262247 BGF262247:BGG262247 BQB262247:BQC262247 BZX262247:BZY262247 CJT262247:CJU262247 CTP262247:CTQ262247 DDL262247:DDM262247 DNH262247:DNI262247 DXD262247:DXE262247 EGZ262247:EHA262247 EQV262247:EQW262247 FAR262247:FAS262247 FKN262247:FKO262247 FUJ262247:FUK262247 GEF262247:GEG262247 GOB262247:GOC262247 GXX262247:GXY262247 HHT262247:HHU262247 HRP262247:HRQ262247 IBL262247:IBM262247 ILH262247:ILI262247 IVD262247:IVE262247 JEZ262247:JFA262247 JOV262247:JOW262247 JYR262247:JYS262247 KIN262247:KIO262247 KSJ262247:KSK262247 LCF262247:LCG262247 LMB262247:LMC262247 LVX262247:LVY262247 MFT262247:MFU262247 MPP262247:MPQ262247 MZL262247:MZM262247 NJH262247:NJI262247 NTD262247:NTE262247 OCZ262247:ODA262247 OMV262247:OMW262247 OWR262247:OWS262247 PGN262247:PGO262247 PQJ262247:PQK262247 QAF262247:QAG262247 QKB262247:QKC262247 QTX262247:QTY262247 RDT262247:RDU262247 RNP262247:RNQ262247 RXL262247:RXM262247 SHH262247:SHI262247 SRD262247:SRE262247 TAZ262247:TBA262247 TKV262247:TKW262247 TUR262247:TUS262247 UEN262247:UEO262247 UOJ262247:UOK262247 UYF262247:UYG262247 VIB262247:VIC262247 VRX262247:VRY262247 WBT262247:WBU262247 WLP262247:WLQ262247 WVL262247:WVM262247 D327783:E327783 IZ327783:JA327783 SV327783:SW327783 ACR327783:ACS327783 AMN327783:AMO327783 AWJ327783:AWK327783 BGF327783:BGG327783 BQB327783:BQC327783 BZX327783:BZY327783 CJT327783:CJU327783 CTP327783:CTQ327783 DDL327783:DDM327783 DNH327783:DNI327783 DXD327783:DXE327783 EGZ327783:EHA327783 EQV327783:EQW327783 FAR327783:FAS327783 FKN327783:FKO327783 FUJ327783:FUK327783 GEF327783:GEG327783 GOB327783:GOC327783 GXX327783:GXY327783 HHT327783:HHU327783 HRP327783:HRQ327783 IBL327783:IBM327783 ILH327783:ILI327783 IVD327783:IVE327783 JEZ327783:JFA327783 JOV327783:JOW327783 JYR327783:JYS327783 KIN327783:KIO327783 KSJ327783:KSK327783 LCF327783:LCG327783 LMB327783:LMC327783 LVX327783:LVY327783 MFT327783:MFU327783 MPP327783:MPQ327783 MZL327783:MZM327783 NJH327783:NJI327783 NTD327783:NTE327783 OCZ327783:ODA327783 OMV327783:OMW327783 OWR327783:OWS327783 PGN327783:PGO327783 PQJ327783:PQK327783 QAF327783:QAG327783 QKB327783:QKC327783 QTX327783:QTY327783 RDT327783:RDU327783 RNP327783:RNQ327783 RXL327783:RXM327783 SHH327783:SHI327783 SRD327783:SRE327783 TAZ327783:TBA327783 TKV327783:TKW327783 TUR327783:TUS327783 UEN327783:UEO327783 UOJ327783:UOK327783 UYF327783:UYG327783 VIB327783:VIC327783 VRX327783:VRY327783 WBT327783:WBU327783 WLP327783:WLQ327783 WVL327783:WVM327783 D393319:E393319 IZ393319:JA393319 SV393319:SW393319 ACR393319:ACS393319 AMN393319:AMO393319 AWJ393319:AWK393319 BGF393319:BGG393319 BQB393319:BQC393319 BZX393319:BZY393319 CJT393319:CJU393319 CTP393319:CTQ393319 DDL393319:DDM393319 DNH393319:DNI393319 DXD393319:DXE393319 EGZ393319:EHA393319 EQV393319:EQW393319 FAR393319:FAS393319 FKN393319:FKO393319 FUJ393319:FUK393319 GEF393319:GEG393319 GOB393319:GOC393319 GXX393319:GXY393319 HHT393319:HHU393319 HRP393319:HRQ393319 IBL393319:IBM393319 ILH393319:ILI393319 IVD393319:IVE393319 JEZ393319:JFA393319 JOV393319:JOW393319 JYR393319:JYS393319 KIN393319:KIO393319 KSJ393319:KSK393319 LCF393319:LCG393319 LMB393319:LMC393319 LVX393319:LVY393319 MFT393319:MFU393319 MPP393319:MPQ393319 MZL393319:MZM393319 NJH393319:NJI393319 NTD393319:NTE393319 OCZ393319:ODA393319 OMV393319:OMW393319 OWR393319:OWS393319 PGN393319:PGO393319 PQJ393319:PQK393319 QAF393319:QAG393319 QKB393319:QKC393319 QTX393319:QTY393319 RDT393319:RDU393319 RNP393319:RNQ393319 RXL393319:RXM393319 SHH393319:SHI393319 SRD393319:SRE393319 TAZ393319:TBA393319 TKV393319:TKW393319 TUR393319:TUS393319 UEN393319:UEO393319 UOJ393319:UOK393319 UYF393319:UYG393319 VIB393319:VIC393319 VRX393319:VRY393319 WBT393319:WBU393319 WLP393319:WLQ393319 WVL393319:WVM393319 D458855:E458855 IZ458855:JA458855 SV458855:SW458855 ACR458855:ACS458855 AMN458855:AMO458855 AWJ458855:AWK458855 BGF458855:BGG458855 BQB458855:BQC458855 BZX458855:BZY458855 CJT458855:CJU458855 CTP458855:CTQ458855 DDL458855:DDM458855 DNH458855:DNI458855 DXD458855:DXE458855 EGZ458855:EHA458855 EQV458855:EQW458855 FAR458855:FAS458855 FKN458855:FKO458855 FUJ458855:FUK458855 GEF458855:GEG458855 GOB458855:GOC458855 GXX458855:GXY458855 HHT458855:HHU458855 HRP458855:HRQ458855 IBL458855:IBM458855 ILH458855:ILI458855 IVD458855:IVE458855 JEZ458855:JFA458855 JOV458855:JOW458855 JYR458855:JYS458855 KIN458855:KIO458855 KSJ458855:KSK458855 LCF458855:LCG458855 LMB458855:LMC458855 LVX458855:LVY458855 MFT458855:MFU458855 MPP458855:MPQ458855 MZL458855:MZM458855 NJH458855:NJI458855 NTD458855:NTE458855 OCZ458855:ODA458855 OMV458855:OMW458855 OWR458855:OWS458855 PGN458855:PGO458855 PQJ458855:PQK458855 QAF458855:QAG458855 QKB458855:QKC458855 QTX458855:QTY458855 RDT458855:RDU458855 RNP458855:RNQ458855 RXL458855:RXM458855 SHH458855:SHI458855 SRD458855:SRE458855 TAZ458855:TBA458855 TKV458855:TKW458855 TUR458855:TUS458855 UEN458855:UEO458855 UOJ458855:UOK458855 UYF458855:UYG458855 VIB458855:VIC458855 VRX458855:VRY458855 WBT458855:WBU458855 WLP458855:WLQ458855 WVL458855:WVM458855 D524391:E524391 IZ524391:JA524391 SV524391:SW524391 ACR524391:ACS524391 AMN524391:AMO524391 AWJ524391:AWK524391 BGF524391:BGG524391 BQB524391:BQC524391 BZX524391:BZY524391 CJT524391:CJU524391 CTP524391:CTQ524391 DDL524391:DDM524391 DNH524391:DNI524391 DXD524391:DXE524391 EGZ524391:EHA524391 EQV524391:EQW524391 FAR524391:FAS524391 FKN524391:FKO524391 FUJ524391:FUK524391 GEF524391:GEG524391 GOB524391:GOC524391 GXX524391:GXY524391 HHT524391:HHU524391 HRP524391:HRQ524391 IBL524391:IBM524391 ILH524391:ILI524391 IVD524391:IVE524391 JEZ524391:JFA524391 JOV524391:JOW524391 JYR524391:JYS524391 KIN524391:KIO524391 KSJ524391:KSK524391 LCF524391:LCG524391 LMB524391:LMC524391 LVX524391:LVY524391 MFT524391:MFU524391 MPP524391:MPQ524391 MZL524391:MZM524391 NJH524391:NJI524391 NTD524391:NTE524391 OCZ524391:ODA524391 OMV524391:OMW524391 OWR524391:OWS524391 PGN524391:PGO524391 PQJ524391:PQK524391 QAF524391:QAG524391 QKB524391:QKC524391 QTX524391:QTY524391 RDT524391:RDU524391 RNP524391:RNQ524391 RXL524391:RXM524391 SHH524391:SHI524391 SRD524391:SRE524391 TAZ524391:TBA524391 TKV524391:TKW524391 TUR524391:TUS524391 UEN524391:UEO524391 UOJ524391:UOK524391 UYF524391:UYG524391 VIB524391:VIC524391 VRX524391:VRY524391 WBT524391:WBU524391 WLP524391:WLQ524391 WVL524391:WVM524391 D589927:E589927 IZ589927:JA589927 SV589927:SW589927 ACR589927:ACS589927 AMN589927:AMO589927 AWJ589927:AWK589927 BGF589927:BGG589927 BQB589927:BQC589927 BZX589927:BZY589927 CJT589927:CJU589927 CTP589927:CTQ589927 DDL589927:DDM589927 DNH589927:DNI589927 DXD589927:DXE589927 EGZ589927:EHA589927 EQV589927:EQW589927 FAR589927:FAS589927 FKN589927:FKO589927 FUJ589927:FUK589927 GEF589927:GEG589927 GOB589927:GOC589927 GXX589927:GXY589927 HHT589927:HHU589927 HRP589927:HRQ589927 IBL589927:IBM589927 ILH589927:ILI589927 IVD589927:IVE589927 JEZ589927:JFA589927 JOV589927:JOW589927 JYR589927:JYS589927 KIN589927:KIO589927 KSJ589927:KSK589927 LCF589927:LCG589927 LMB589927:LMC589927 LVX589927:LVY589927 MFT589927:MFU589927 MPP589927:MPQ589927 MZL589927:MZM589927 NJH589927:NJI589927 NTD589927:NTE589927 OCZ589927:ODA589927 OMV589927:OMW589927 OWR589927:OWS589927 PGN589927:PGO589927 PQJ589927:PQK589927 QAF589927:QAG589927 QKB589927:QKC589927 QTX589927:QTY589927 RDT589927:RDU589927 RNP589927:RNQ589927 RXL589927:RXM589927 SHH589927:SHI589927 SRD589927:SRE589927 TAZ589927:TBA589927 TKV589927:TKW589927 TUR589927:TUS589927 UEN589927:UEO589927 UOJ589927:UOK589927 UYF589927:UYG589927 VIB589927:VIC589927 VRX589927:VRY589927 WBT589927:WBU589927 WLP589927:WLQ589927 WVL589927:WVM589927 D655463:E655463 IZ655463:JA655463 SV655463:SW655463 ACR655463:ACS655463 AMN655463:AMO655463 AWJ655463:AWK655463 BGF655463:BGG655463 BQB655463:BQC655463 BZX655463:BZY655463 CJT655463:CJU655463 CTP655463:CTQ655463 DDL655463:DDM655463 DNH655463:DNI655463 DXD655463:DXE655463 EGZ655463:EHA655463 EQV655463:EQW655463 FAR655463:FAS655463 FKN655463:FKO655463 FUJ655463:FUK655463 GEF655463:GEG655463 GOB655463:GOC655463 GXX655463:GXY655463 HHT655463:HHU655463 HRP655463:HRQ655463 IBL655463:IBM655463 ILH655463:ILI655463 IVD655463:IVE655463 JEZ655463:JFA655463 JOV655463:JOW655463 JYR655463:JYS655463 KIN655463:KIO655463 KSJ655463:KSK655463 LCF655463:LCG655463 LMB655463:LMC655463 LVX655463:LVY655463 MFT655463:MFU655463 MPP655463:MPQ655463 MZL655463:MZM655463 NJH655463:NJI655463 NTD655463:NTE655463 OCZ655463:ODA655463 OMV655463:OMW655463 OWR655463:OWS655463 PGN655463:PGO655463 PQJ655463:PQK655463 QAF655463:QAG655463 QKB655463:QKC655463 QTX655463:QTY655463 RDT655463:RDU655463 RNP655463:RNQ655463 RXL655463:RXM655463 SHH655463:SHI655463 SRD655463:SRE655463 TAZ655463:TBA655463 TKV655463:TKW655463 TUR655463:TUS655463 UEN655463:UEO655463 UOJ655463:UOK655463 UYF655463:UYG655463 VIB655463:VIC655463 VRX655463:VRY655463 WBT655463:WBU655463 WLP655463:WLQ655463 WVL655463:WVM655463 D720999:E720999 IZ720999:JA720999 SV720999:SW720999 ACR720999:ACS720999 AMN720999:AMO720999 AWJ720999:AWK720999 BGF720999:BGG720999 BQB720999:BQC720999 BZX720999:BZY720999 CJT720999:CJU720999 CTP720999:CTQ720999 DDL720999:DDM720999 DNH720999:DNI720999 DXD720999:DXE720999 EGZ720999:EHA720999 EQV720999:EQW720999 FAR720999:FAS720999 FKN720999:FKO720999 FUJ720999:FUK720999 GEF720999:GEG720999 GOB720999:GOC720999 GXX720999:GXY720999 HHT720999:HHU720999 HRP720999:HRQ720999 IBL720999:IBM720999 ILH720999:ILI720999 IVD720999:IVE720999 JEZ720999:JFA720999 JOV720999:JOW720999 JYR720999:JYS720999 KIN720999:KIO720999 KSJ720999:KSK720999 LCF720999:LCG720999 LMB720999:LMC720999 LVX720999:LVY720999 MFT720999:MFU720999 MPP720999:MPQ720999 MZL720999:MZM720999 NJH720999:NJI720999 NTD720999:NTE720999 OCZ720999:ODA720999 OMV720999:OMW720999 OWR720999:OWS720999 PGN720999:PGO720999 PQJ720999:PQK720999 QAF720999:QAG720999 QKB720999:QKC720999 QTX720999:QTY720999 RDT720999:RDU720999 RNP720999:RNQ720999 RXL720999:RXM720999 SHH720999:SHI720999 SRD720999:SRE720999 TAZ720999:TBA720999 TKV720999:TKW720999 TUR720999:TUS720999 UEN720999:UEO720999 UOJ720999:UOK720999 UYF720999:UYG720999 VIB720999:VIC720999 VRX720999:VRY720999 WBT720999:WBU720999 WLP720999:WLQ720999 WVL720999:WVM720999 D786535:E786535 IZ786535:JA786535 SV786535:SW786535 ACR786535:ACS786535 AMN786535:AMO786535 AWJ786535:AWK786535 BGF786535:BGG786535 BQB786535:BQC786535 BZX786535:BZY786535 CJT786535:CJU786535 CTP786535:CTQ786535 DDL786535:DDM786535 DNH786535:DNI786535 DXD786535:DXE786535 EGZ786535:EHA786535 EQV786535:EQW786535 FAR786535:FAS786535 FKN786535:FKO786535 FUJ786535:FUK786535 GEF786535:GEG786535 GOB786535:GOC786535 GXX786535:GXY786535 HHT786535:HHU786535 HRP786535:HRQ786535 IBL786535:IBM786535 ILH786535:ILI786535 IVD786535:IVE786535 JEZ786535:JFA786535 JOV786535:JOW786535 JYR786535:JYS786535 KIN786535:KIO786535 KSJ786535:KSK786535 LCF786535:LCG786535 LMB786535:LMC786535 LVX786535:LVY786535 MFT786535:MFU786535 MPP786535:MPQ786535 MZL786535:MZM786535 NJH786535:NJI786535 NTD786535:NTE786535 OCZ786535:ODA786535 OMV786535:OMW786535 OWR786535:OWS786535 PGN786535:PGO786535 PQJ786535:PQK786535 QAF786535:QAG786535 QKB786535:QKC786535 QTX786535:QTY786535 RDT786535:RDU786535 RNP786535:RNQ786535 RXL786535:RXM786535 SHH786535:SHI786535 SRD786535:SRE786535 TAZ786535:TBA786535 TKV786535:TKW786535 TUR786535:TUS786535 UEN786535:UEO786535 UOJ786535:UOK786535 UYF786535:UYG786535 VIB786535:VIC786535 VRX786535:VRY786535 WBT786535:WBU786535 WLP786535:WLQ786535 WVL786535:WVM786535 D852071:E852071 IZ852071:JA852071 SV852071:SW852071 ACR852071:ACS852071 AMN852071:AMO852071 AWJ852071:AWK852071 BGF852071:BGG852071 BQB852071:BQC852071 BZX852071:BZY852071 CJT852071:CJU852071 CTP852071:CTQ852071 DDL852071:DDM852071 DNH852071:DNI852071 DXD852071:DXE852071 EGZ852071:EHA852071 EQV852071:EQW852071 FAR852071:FAS852071 FKN852071:FKO852071 FUJ852071:FUK852071 GEF852071:GEG852071 GOB852071:GOC852071 GXX852071:GXY852071 HHT852071:HHU852071 HRP852071:HRQ852071 IBL852071:IBM852071 ILH852071:ILI852071 IVD852071:IVE852071 JEZ852071:JFA852071 JOV852071:JOW852071 JYR852071:JYS852071 KIN852071:KIO852071 KSJ852071:KSK852071 LCF852071:LCG852071 LMB852071:LMC852071 LVX852071:LVY852071 MFT852071:MFU852071 MPP852071:MPQ852071 MZL852071:MZM852071 NJH852071:NJI852071 NTD852071:NTE852071 OCZ852071:ODA852071 OMV852071:OMW852071 OWR852071:OWS852071 PGN852071:PGO852071 PQJ852071:PQK852071 QAF852071:QAG852071 QKB852071:QKC852071 QTX852071:QTY852071 RDT852071:RDU852071 RNP852071:RNQ852071 RXL852071:RXM852071 SHH852071:SHI852071 SRD852071:SRE852071 TAZ852071:TBA852071 TKV852071:TKW852071 TUR852071:TUS852071 UEN852071:UEO852071 UOJ852071:UOK852071 UYF852071:UYG852071 VIB852071:VIC852071 VRX852071:VRY852071 WBT852071:WBU852071 WLP852071:WLQ852071 WVL852071:WVM852071 D917607:E917607 IZ917607:JA917607 SV917607:SW917607 ACR917607:ACS917607 AMN917607:AMO917607 AWJ917607:AWK917607 BGF917607:BGG917607 BQB917607:BQC917607 BZX917607:BZY917607 CJT917607:CJU917607 CTP917607:CTQ917607 DDL917607:DDM917607 DNH917607:DNI917607 DXD917607:DXE917607 EGZ917607:EHA917607 EQV917607:EQW917607 FAR917607:FAS917607 FKN917607:FKO917607 FUJ917607:FUK917607 GEF917607:GEG917607 GOB917607:GOC917607 GXX917607:GXY917607 HHT917607:HHU917607 HRP917607:HRQ917607 IBL917607:IBM917607 ILH917607:ILI917607 IVD917607:IVE917607 JEZ917607:JFA917607 JOV917607:JOW917607 JYR917607:JYS917607 KIN917607:KIO917607 KSJ917607:KSK917607 LCF917607:LCG917607 LMB917607:LMC917607 LVX917607:LVY917607 MFT917607:MFU917607 MPP917607:MPQ917607 MZL917607:MZM917607 NJH917607:NJI917607 NTD917607:NTE917607 OCZ917607:ODA917607 OMV917607:OMW917607 OWR917607:OWS917607 PGN917607:PGO917607 PQJ917607:PQK917607 QAF917607:QAG917607 QKB917607:QKC917607 QTX917607:QTY917607 RDT917607:RDU917607 RNP917607:RNQ917607 RXL917607:RXM917607 SHH917607:SHI917607 SRD917607:SRE917607 TAZ917607:TBA917607 TKV917607:TKW917607 TUR917607:TUS917607 UEN917607:UEO917607 UOJ917607:UOK917607 UYF917607:UYG917607 VIB917607:VIC917607 VRX917607:VRY917607 WBT917607:WBU917607 WLP917607:WLQ917607 WVL917607:WVM917607 D983143:E983143 IZ983143:JA983143 SV983143:SW983143 ACR983143:ACS983143 AMN983143:AMO983143 AWJ983143:AWK983143 BGF983143:BGG983143 BQB983143:BQC983143 BZX983143:BZY983143 CJT983143:CJU983143 CTP983143:CTQ983143 DDL983143:DDM983143 DNH983143:DNI983143 DXD983143:DXE983143 EGZ983143:EHA983143 EQV983143:EQW983143 FAR983143:FAS983143 FKN983143:FKO983143 FUJ983143:FUK983143 GEF983143:GEG983143 GOB983143:GOC983143 GXX983143:GXY983143 HHT983143:HHU983143 HRP983143:HRQ983143 IBL983143:IBM983143 ILH983143:ILI983143 IVD983143:IVE983143 JEZ983143:JFA983143 JOV983143:JOW983143 JYR983143:JYS983143 KIN983143:KIO983143 KSJ983143:KSK983143 LCF983143:LCG983143 LMB983143:LMC983143 LVX983143:LVY983143 MFT983143:MFU983143 MPP983143:MPQ983143 MZL983143:MZM983143 NJH983143:NJI983143 NTD983143:NTE983143 OCZ983143:ODA983143 OMV983143:OMW983143 OWR983143:OWS983143 PGN983143:PGO983143 PQJ983143:PQK983143 QAF983143:QAG983143 QKB983143:QKC983143 QTX983143:QTY983143 RDT983143:RDU983143 RNP983143:RNQ983143 RXL983143:RXM983143 SHH983143:SHI983143 SRD983143:SRE983143 TAZ983143:TBA983143 TKV983143:TKW983143 TUR983143:TUS983143 UEN983143:UEO983143 UOJ983143:UOK983143 UYF983143:UYG983143 VIB983143:VIC983143 VRX983143:VRY983143 WBT983143:WBU983143 WLP983143:WLQ983143 WVL983143:WVM983143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2023-02-24T13:17:21Z</dcterms:created>
  <dcterms:modified xsi:type="dcterms:W3CDTF">2023-02-24T13:18:33Z</dcterms:modified>
</cp:coreProperties>
</file>